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FE33649-E0D0-483E-B27E-2BA6E5F34FE1}" xr6:coauthVersionLast="47" xr6:coauthVersionMax="47" xr10:uidLastSave="{00000000-0000-0000-0000-000000000000}"/>
  <bookViews>
    <workbookView xWindow="-4770" yWindow="-21720" windowWidth="51840" windowHeight="2112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2" l="1"/>
  <c r="H12" i="1" l="1"/>
  <c r="H61" i="1" s="1"/>
  <c r="I12" i="1"/>
  <c r="I61" i="1" s="1"/>
  <c r="J12" i="1"/>
  <c r="J61" i="1" s="1"/>
  <c r="K12" i="1"/>
  <c r="K61" i="1" s="1"/>
  <c r="L12" i="1"/>
  <c r="L61" i="1" s="1"/>
  <c r="M12" i="1"/>
  <c r="M61" i="1" s="1"/>
  <c r="H63" i="1"/>
  <c r="H87" i="1" s="1"/>
  <c r="I63" i="1"/>
  <c r="J63" i="1"/>
  <c r="K63" i="1"/>
  <c r="L63" i="1"/>
  <c r="M63" i="1"/>
  <c r="M84" i="1"/>
  <c r="H84" i="1"/>
  <c r="I84" i="1"/>
  <c r="J84" i="1"/>
  <c r="K84" i="1"/>
  <c r="L84" i="1"/>
  <c r="H78" i="1"/>
  <c r="I78" i="1"/>
  <c r="J78" i="1"/>
  <c r="K78" i="1"/>
  <c r="L78" i="1"/>
  <c r="M78" i="1"/>
  <c r="J87" i="1"/>
  <c r="G12" i="1"/>
  <c r="G61" i="1" s="1"/>
  <c r="G63" i="1"/>
  <c r="G78" i="1"/>
  <c r="G84" i="1"/>
  <c r="G87" i="1" s="1"/>
  <c r="G89" i="1" s="1"/>
  <c r="E28" i="2"/>
  <c r="E14" i="2"/>
  <c r="M14" i="2"/>
  <c r="M87" i="1" l="1"/>
  <c r="L87" i="1"/>
  <c r="L89" i="1" s="1"/>
  <c r="K87" i="1"/>
  <c r="K89" i="1" s="1"/>
  <c r="J89" i="1"/>
  <c r="M89" i="1"/>
  <c r="H89" i="1"/>
  <c r="I87" i="1"/>
  <c r="I89" i="1" s="1"/>
</calcChain>
</file>

<file path=xl/sharedStrings.xml><?xml version="1.0" encoding="utf-8"?>
<sst xmlns="http://schemas.openxmlformats.org/spreadsheetml/2006/main" count="171" uniqueCount="152">
  <si>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</si>
  <si>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</si>
  <si>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</si>
  <si>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</si>
  <si>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</si>
  <si>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</si>
  <si>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</si>
  <si>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</si>
  <si>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</si>
  <si>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</si>
  <si>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</si>
  <si>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</si>
  <si>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</si>
  <si>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</si>
  <si>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</si>
  <si>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</si>
  <si>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</si>
  <si>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</si>
  <si>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</si>
  <si>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</si>
  <si>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</si>
  <si>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</si>
  <si>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</si>
  <si>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</si>
  <si>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</si>
  <si>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</si>
  <si>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</si>
  <si>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</si>
  <si>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</si>
  <si>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</si>
  <si>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</si>
  <si>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</si>
  <si>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</si>
  <si>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</si>
  <si>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</si>
  <si>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</si>
  <si>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</si>
  <si>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</si>
  <si>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</si>
  <si>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</si>
  <si>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</si>
  <si>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</si>
  <si>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</si>
  <si>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</si>
  <si>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</si>
  <si>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</si>
  <si>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</si>
  <si>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</si>
  <si>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</si>
  <si>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</si>
  <si>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</si>
  <si>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</si>
  <si>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</si>
  <si>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</si>
  <si>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</si>
  <si>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</si>
  <si>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</si>
  <si>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</si>
  <si>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</si>
  <si>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</si>
  <si>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</si>
  <si>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</si>
  <si>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</si>
  <si>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</si>
  <si>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</si>
  <si>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</si>
  <si>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</si>
  <si>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</si>
  <si>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</si>
  <si>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</si>
  <si>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</si>
  <si>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</si>
  <si>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</si>
  <si>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</si>
  <si>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</si>
  <si>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</si>
  <si>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</si>
  <si>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</si>
  <si>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</si>
  <si>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</si>
  <si>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</si>
  <si>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</si>
  <si>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</si>
  <si>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</si>
  <si>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</si>
  <si>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</si>
  <si>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</si>
  <si>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</si>
  <si>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</si>
  <si>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</si>
  <si>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</si>
  <si>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</si>
  <si>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</si>
  <si>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</si>
  <si>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</si>
  <si>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</si>
  <si>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</si>
  <si>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</si>
  <si>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</si>
  <si>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</si>
  <si>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</si>
  <si>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</si>
  <si>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</si>
  <si>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</si>
  <si>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</si>
  <si>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</si>
  <si>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</si>
  <si>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</si>
  <si>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</si>
  <si>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</si>
  <si>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</si>
  <si>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</si>
  <si>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</si>
  <si>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</si>
  <si>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</si>
  <si>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</si>
  <si>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</si>
  <si>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</si>
  <si>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</si>
  <si>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</si>
  <si>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</si>
  <si>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</si>
  <si>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</si>
  <si>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</si>
  <si>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</si>
  <si>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</si>
  <si>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</si>
  <si>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</si>
  <si>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</si>
  <si>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ukazatel (Kč)</t>
  </si>
  <si>
    <t>z toho v roce 2023</t>
  </si>
  <si>
    <t>náklady z vyřazených pohledávek</t>
  </si>
  <si>
    <t>PLÁN VÝNOSŮ A NÁKLADŮ NA ROZPOČTOVÝ ROK 2024</t>
  </si>
  <si>
    <t>střednědobý výhled rozpočtu 2026</t>
  </si>
  <si>
    <t>DOPLŇUJÍCÍ INFORMACE K NÁVRHU ROZPOČTU PŘÍSPĚVKOVÉ ORGANIZACE NA ROK 2025</t>
  </si>
  <si>
    <t>stav rezervního fondu k 1. 1. 2024</t>
  </si>
  <si>
    <t>stav fondu odměn k 1. 1. 2024</t>
  </si>
  <si>
    <t>stav investičního fondu k 1. 1. 2024</t>
  </si>
  <si>
    <t>POŽADAVKY NA POŘÍZENÍ DLOUHODOBÉHO MAJETKU 2025</t>
  </si>
  <si>
    <t>stav investičního fondu k 31. 12. 2024</t>
  </si>
  <si>
    <t>skutečnost k 31.12. 2023</t>
  </si>
  <si>
    <t>schválený rozpočet 2024</t>
  </si>
  <si>
    <t>stav k 30.9.2024</t>
  </si>
  <si>
    <t>předpoklad  k 31.12.2024</t>
  </si>
  <si>
    <t>návrh rozpočtu na rok 2025</t>
  </si>
  <si>
    <t>střednědobý výhled rozpočtu 2027</t>
  </si>
  <si>
    <t>Masarykova základní škola Kdyně</t>
  </si>
  <si>
    <t>Komenského 134</t>
  </si>
  <si>
    <t>Vis Plzeň snímací zařízení čipů - jídelna</t>
  </si>
  <si>
    <t>Nutná obnova zastaralého zařízení na snímání čipů pro výběr oběda.</t>
  </si>
  <si>
    <t>Vis snímač</t>
  </si>
  <si>
    <t>SCHVÁLENÝ ROZPOČET PŘÍSPĚVKOVÉ ORGANIZACE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</si>
</sst>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20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/>
    <xf numFmtId="3" fontId="0" fillId="0" borderId="1" xfId="0" applyNumberFormat="1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0" xfId="0" applyAlignment="1">
      <alignment horizontal="center"/>
    </xf>
    <xf numFmtId="4" fontId="0" fillId="0" borderId="1" xfId="0" applyNumberFormat="1" applyBorder="1"/>
    <xf numFmtId="4" fontId="12" fillId="0" borderId="1" xfId="0" applyNumberFormat="1" applyFont="1" applyBorder="1"/>
    <xf numFmtId="4" fontId="6" fillId="2" borderId="1" xfId="0" applyNumberFormat="1" applyFont="1" applyFill="1" applyBorder="1"/>
    <xf numFmtId="4" fontId="6" fillId="3" borderId="1" xfId="0" applyNumberFormat="1" applyFont="1" applyFill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20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/>
    </xf>
    <xf numFmtId="43" fontId="0" fillId="0" borderId="1" xfId="1" applyFont="1" applyBorder="1" applyAlignment="1">
      <alignment horizontal="center"/>
    </xf>
    <xf numFmtId="0" fontId="6" fillId="2" borderId="13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 vertical="center"/>
    </xf>
    <xf numFmtId="43" fontId="6" fillId="2" borderId="14" xfId="1" applyFont="1" applyFill="1" applyBorder="1" applyAlignment="1">
      <alignment horizontal="center" vertical="center"/>
    </xf>
    <xf numFmtId="43" fontId="0" fillId="0" borderId="14" xfId="1" applyFont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3" fontId="6" fillId="2" borderId="19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21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3" fontId="6" fillId="2" borderId="19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124460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160655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5"/>
  <sheetViews>
    <sheetView tabSelected="1" workbookViewId="0">
      <selection activeCell="A2" sqref="A2:M2"/>
    </sheetView>
  </sheetViews>
  <sheetFormatPr defaultRowHeight="14.6" x14ac:dyDescent="0.4"/>
  <cols>
    <col min="1" max="1" width="6.53515625" customWidth="1"/>
    <col min="5" max="5" width="10" customWidth="1"/>
    <col min="6" max="6" width="5.3046875" customWidth="1"/>
    <col min="7" max="12" width="12.15234375" customWidth="1"/>
    <col min="13" max="13" width="11.3828125" customWidth="1"/>
  </cols>
  <sheetData>
    <row r="1" spans="1:13" ht="17.25" customHeight="1" x14ac:dyDescent="0.4">
      <c r="A1" s="56" t="s">
        <v>151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4.25" customHeight="1" x14ac:dyDescent="0.4">
      <c r="A2" s="58" t="s">
        <v>132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2.75" customHeight="1" x14ac:dyDescent="0.4">
      <c r="A3" s="60" t="s">
        <v>2</v>
      </c>
      <c r="B3" s="61"/>
      <c r="C3" s="61"/>
      <c r="D3" s="61"/>
      <c r="E3" s="62" t="s">
        <v>146</v>
      </c>
      <c r="F3" s="62"/>
      <c r="G3" s="62"/>
      <c r="H3" s="62"/>
      <c r="I3" s="62"/>
      <c r="J3" s="62"/>
      <c r="K3" s="37" t="s">
        <v>80</v>
      </c>
      <c r="L3" s="39"/>
      <c r="M3" s="40"/>
    </row>
    <row r="4" spans="1:13" ht="5.25" customHeight="1" x14ac:dyDescent="0.4">
      <c r="A4" s="60"/>
      <c r="B4" s="61"/>
      <c r="C4" s="61"/>
      <c r="D4" s="61"/>
      <c r="E4" s="62"/>
      <c r="F4" s="62"/>
      <c r="G4" s="62"/>
      <c r="H4" s="62"/>
      <c r="I4" s="62"/>
      <c r="J4" s="62"/>
      <c r="K4" s="38"/>
      <c r="L4" s="41"/>
      <c r="M4" s="42"/>
    </row>
    <row r="5" spans="1:13" ht="16.2" customHeight="1" x14ac:dyDescent="0.4">
      <c r="A5" s="60" t="s">
        <v>0</v>
      </c>
      <c r="B5" s="61"/>
      <c r="C5" s="61"/>
      <c r="D5" s="61"/>
      <c r="E5" s="63">
        <v>70996709</v>
      </c>
      <c r="F5" s="63"/>
      <c r="G5" s="63"/>
      <c r="H5" s="63"/>
      <c r="I5" s="63"/>
      <c r="J5" s="63"/>
      <c r="K5" s="43"/>
      <c r="L5" s="44"/>
      <c r="M5" s="44"/>
    </row>
    <row r="6" spans="1:13" ht="15" customHeight="1" x14ac:dyDescent="0.4">
      <c r="A6" s="60" t="s">
        <v>3</v>
      </c>
      <c r="B6" s="61"/>
      <c r="C6" s="61"/>
      <c r="D6" s="61"/>
      <c r="E6" s="63" t="s">
        <v>147</v>
      </c>
      <c r="F6" s="63"/>
      <c r="G6" s="63"/>
      <c r="H6" s="63"/>
      <c r="I6" s="63"/>
      <c r="J6" s="63"/>
      <c r="K6" s="45"/>
      <c r="L6" s="46"/>
      <c r="M6" s="46"/>
    </row>
    <row r="7" spans="1:13" ht="6.75" customHeight="1" x14ac:dyDescent="0.4">
      <c r="A7" s="60"/>
      <c r="B7" s="61"/>
      <c r="C7" s="61"/>
      <c r="D7" s="61"/>
      <c r="E7" s="63"/>
      <c r="F7" s="63"/>
      <c r="G7" s="63"/>
      <c r="H7" s="63"/>
      <c r="I7" s="63"/>
      <c r="J7" s="63"/>
      <c r="K7" s="45"/>
      <c r="L7" s="46"/>
      <c r="M7" s="46"/>
    </row>
    <row r="8" spans="1:13" x14ac:dyDescent="0.4">
      <c r="A8" s="60" t="s">
        <v>1</v>
      </c>
      <c r="B8" s="61"/>
      <c r="C8" s="61"/>
      <c r="D8" s="61"/>
      <c r="E8" s="64" t="s">
        <v>126</v>
      </c>
      <c r="F8" s="65"/>
      <c r="G8" s="65"/>
      <c r="H8" s="65"/>
      <c r="I8" s="65"/>
      <c r="J8" s="65"/>
      <c r="K8" s="47"/>
      <c r="L8" s="48"/>
      <c r="M8" s="48"/>
    </row>
    <row r="9" spans="1:13" ht="15" customHeight="1" x14ac:dyDescent="0.4">
      <c r="A9" s="54" t="s">
        <v>4</v>
      </c>
      <c r="B9" s="55" t="s">
        <v>129</v>
      </c>
      <c r="C9" s="55"/>
      <c r="D9" s="55"/>
      <c r="E9" s="55"/>
      <c r="F9" s="55" t="s">
        <v>5</v>
      </c>
      <c r="G9" s="53" t="s">
        <v>140</v>
      </c>
      <c r="H9" s="53" t="s">
        <v>141</v>
      </c>
      <c r="I9" s="53" t="s">
        <v>142</v>
      </c>
      <c r="J9" s="53" t="s">
        <v>143</v>
      </c>
      <c r="K9" s="53" t="s">
        <v>144</v>
      </c>
      <c r="L9" s="53" t="s">
        <v>133</v>
      </c>
      <c r="M9" s="53" t="s">
        <v>145</v>
      </c>
    </row>
    <row r="10" spans="1:13" ht="37.5" customHeight="1" x14ac:dyDescent="0.4">
      <c r="A10" s="54"/>
      <c r="B10" s="55"/>
      <c r="C10" s="55"/>
      <c r="D10" s="55"/>
      <c r="E10" s="55"/>
      <c r="F10" s="55"/>
      <c r="G10" s="53"/>
      <c r="H10" s="53"/>
      <c r="I10" s="53"/>
      <c r="J10" s="53"/>
      <c r="K10" s="53"/>
      <c r="L10" s="53"/>
      <c r="M10" s="53"/>
    </row>
    <row r="11" spans="1:13" ht="10.5" customHeight="1" x14ac:dyDescent="0.4">
      <c r="A11" s="35" t="s">
        <v>85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4">
      <c r="A12" s="7" t="s">
        <v>6</v>
      </c>
      <c r="B12" s="49" t="s">
        <v>41</v>
      </c>
      <c r="C12" s="49"/>
      <c r="D12" s="49"/>
      <c r="E12" s="49"/>
      <c r="F12" s="3"/>
      <c r="G12" s="26">
        <f>SUM(G13:G48)</f>
        <v>7089459.2599999998</v>
      </c>
      <c r="H12" s="26">
        <f t="shared" ref="H12:M12" si="0">SUM(H13:H48)</f>
        <v>0</v>
      </c>
      <c r="I12" s="26">
        <f t="shared" si="0"/>
        <v>4477853.26</v>
      </c>
      <c r="J12" s="26">
        <f t="shared" si="0"/>
        <v>7410543.7599999998</v>
      </c>
      <c r="K12" s="26">
        <f t="shared" si="0"/>
        <v>7812162</v>
      </c>
      <c r="L12" s="26">
        <f t="shared" si="0"/>
        <v>8501000</v>
      </c>
      <c r="M12" s="26">
        <f t="shared" si="0"/>
        <v>8501000</v>
      </c>
    </row>
    <row r="13" spans="1:13" ht="12" customHeight="1" x14ac:dyDescent="0.4">
      <c r="A13" s="8">
        <v>50</v>
      </c>
      <c r="B13" s="50" t="s">
        <v>8</v>
      </c>
      <c r="C13" s="50"/>
      <c r="D13" s="50"/>
      <c r="E13" s="50"/>
      <c r="F13" s="4">
        <v>501</v>
      </c>
      <c r="G13" s="24">
        <v>3743426.7</v>
      </c>
      <c r="H13" s="24"/>
      <c r="I13" s="25">
        <v>2409627.71</v>
      </c>
      <c r="J13" s="25">
        <v>3912836.92</v>
      </c>
      <c r="K13" s="24">
        <v>4120485</v>
      </c>
      <c r="L13" s="24">
        <v>4500000</v>
      </c>
      <c r="M13" s="24">
        <v>4500000</v>
      </c>
    </row>
    <row r="14" spans="1:13" ht="12" customHeight="1" x14ac:dyDescent="0.4">
      <c r="A14" s="8"/>
      <c r="B14" s="50" t="s">
        <v>7</v>
      </c>
      <c r="C14" s="50"/>
      <c r="D14" s="50"/>
      <c r="E14" s="50"/>
      <c r="F14" s="4">
        <v>502</v>
      </c>
      <c r="G14" s="24">
        <v>712096.76</v>
      </c>
      <c r="H14" s="24"/>
      <c r="I14" s="25">
        <v>561582.34</v>
      </c>
      <c r="J14" s="24">
        <v>893776.48</v>
      </c>
      <c r="K14" s="24">
        <v>915384</v>
      </c>
      <c r="L14" s="24">
        <v>1000000</v>
      </c>
      <c r="M14" s="24">
        <v>1000000</v>
      </c>
    </row>
    <row r="15" spans="1:13" ht="12" customHeight="1" x14ac:dyDescent="0.4">
      <c r="A15" s="8"/>
      <c r="B15" s="52" t="s">
        <v>83</v>
      </c>
      <c r="C15" s="52"/>
      <c r="D15" s="52"/>
      <c r="E15" s="52"/>
      <c r="F15" s="4">
        <v>503</v>
      </c>
      <c r="G15" s="24"/>
      <c r="H15" s="24"/>
      <c r="I15" s="25"/>
      <c r="J15" s="24"/>
      <c r="K15" s="24"/>
      <c r="L15" s="24"/>
      <c r="M15" s="24"/>
    </row>
    <row r="16" spans="1:13" ht="12" customHeight="1" x14ac:dyDescent="0.4">
      <c r="A16" s="8"/>
      <c r="B16" s="52" t="s">
        <v>9</v>
      </c>
      <c r="C16" s="52"/>
      <c r="D16" s="52"/>
      <c r="E16" s="52"/>
      <c r="F16" s="4">
        <v>504</v>
      </c>
      <c r="G16" s="24"/>
      <c r="H16" s="24"/>
      <c r="I16" s="25"/>
      <c r="J16" s="24"/>
      <c r="K16" s="24"/>
      <c r="L16" s="24"/>
      <c r="M16" s="24"/>
    </row>
    <row r="17" spans="1:13" ht="12" customHeight="1" x14ac:dyDescent="0.4">
      <c r="A17" s="8"/>
      <c r="B17" s="52" t="s">
        <v>84</v>
      </c>
      <c r="C17" s="52"/>
      <c r="D17" s="52"/>
      <c r="E17" s="52"/>
      <c r="F17" s="4">
        <v>506</v>
      </c>
      <c r="G17" s="24"/>
      <c r="H17" s="24"/>
      <c r="I17" s="25"/>
      <c r="J17" s="24"/>
      <c r="K17" s="24"/>
      <c r="L17" s="24"/>
      <c r="M17" s="24"/>
    </row>
    <row r="18" spans="1:13" ht="12" customHeight="1" x14ac:dyDescent="0.4">
      <c r="A18" s="8"/>
      <c r="B18" s="52" t="s">
        <v>10</v>
      </c>
      <c r="C18" s="52"/>
      <c r="D18" s="52"/>
      <c r="E18" s="52"/>
      <c r="F18" s="4">
        <v>507</v>
      </c>
      <c r="G18" s="24"/>
      <c r="H18" s="24"/>
      <c r="I18" s="25"/>
      <c r="J18" s="24"/>
      <c r="K18" s="24"/>
      <c r="L18" s="24"/>
      <c r="M18" s="24"/>
    </row>
    <row r="19" spans="1:13" ht="12" customHeight="1" x14ac:dyDescent="0.4">
      <c r="A19" s="8"/>
      <c r="B19" s="52" t="s">
        <v>11</v>
      </c>
      <c r="C19" s="52"/>
      <c r="D19" s="52"/>
      <c r="E19" s="52"/>
      <c r="F19" s="4">
        <v>508</v>
      </c>
      <c r="G19" s="24"/>
      <c r="H19" s="24"/>
      <c r="I19" s="25"/>
      <c r="J19" s="24"/>
      <c r="K19" s="24"/>
      <c r="L19" s="24"/>
      <c r="M19" s="24"/>
    </row>
    <row r="20" spans="1:13" ht="12" customHeight="1" x14ac:dyDescent="0.4">
      <c r="A20" s="8">
        <v>51</v>
      </c>
      <c r="B20" s="52" t="s">
        <v>12</v>
      </c>
      <c r="C20" s="52"/>
      <c r="D20" s="52"/>
      <c r="E20" s="52"/>
      <c r="F20" s="4">
        <v>511</v>
      </c>
      <c r="G20" s="24">
        <v>481473.65</v>
      </c>
      <c r="H20" s="24"/>
      <c r="I20" s="25">
        <v>219723.39</v>
      </c>
      <c r="J20" s="25">
        <v>329341.58</v>
      </c>
      <c r="K20" s="24">
        <v>455262</v>
      </c>
      <c r="L20" s="24">
        <v>500000</v>
      </c>
      <c r="M20" s="24">
        <v>500000</v>
      </c>
    </row>
    <row r="21" spans="1:13" ht="12" customHeight="1" x14ac:dyDescent="0.4">
      <c r="A21" s="8"/>
      <c r="B21" s="52" t="s">
        <v>13</v>
      </c>
      <c r="C21" s="52"/>
      <c r="D21" s="52"/>
      <c r="E21" s="52"/>
      <c r="F21" s="4">
        <v>512</v>
      </c>
      <c r="H21" s="24"/>
      <c r="I21" s="25"/>
      <c r="J21" s="24"/>
      <c r="K21" s="24"/>
      <c r="L21" s="24"/>
      <c r="M21" s="24"/>
    </row>
    <row r="22" spans="1:13" ht="12" customHeight="1" x14ac:dyDescent="0.4">
      <c r="A22" s="8"/>
      <c r="B22" s="52" t="s">
        <v>14</v>
      </c>
      <c r="C22" s="52"/>
      <c r="D22" s="52"/>
      <c r="E22" s="52"/>
      <c r="F22" s="4">
        <v>513</v>
      </c>
      <c r="G22" s="24"/>
      <c r="H22" s="24"/>
      <c r="I22" s="25"/>
      <c r="J22" s="24"/>
      <c r="K22" s="24"/>
      <c r="L22" s="24"/>
      <c r="M22" s="24"/>
    </row>
    <row r="23" spans="1:13" ht="12" customHeight="1" x14ac:dyDescent="0.4">
      <c r="A23" s="8"/>
      <c r="B23" s="52" t="s">
        <v>15</v>
      </c>
      <c r="C23" s="52"/>
      <c r="D23" s="52"/>
      <c r="E23" s="52"/>
      <c r="F23" s="4">
        <v>516</v>
      </c>
      <c r="G23" s="24"/>
      <c r="H23" s="24"/>
      <c r="I23" s="25"/>
      <c r="J23" s="24"/>
      <c r="K23" s="24"/>
      <c r="L23" s="24"/>
      <c r="M23" s="24"/>
    </row>
    <row r="24" spans="1:13" ht="12" customHeight="1" x14ac:dyDescent="0.4">
      <c r="A24" s="8"/>
      <c r="B24" s="52" t="s">
        <v>16</v>
      </c>
      <c r="C24" s="52"/>
      <c r="D24" s="52"/>
      <c r="E24" s="52"/>
      <c r="F24" s="4">
        <v>518</v>
      </c>
      <c r="G24" s="24">
        <v>1036122.14</v>
      </c>
      <c r="H24" s="24"/>
      <c r="I24" s="25">
        <v>786508.84</v>
      </c>
      <c r="J24" s="25">
        <v>1174374.1399999999</v>
      </c>
      <c r="K24" s="24">
        <v>1176349</v>
      </c>
      <c r="L24" s="24">
        <v>1300000</v>
      </c>
      <c r="M24" s="24">
        <v>1300000</v>
      </c>
    </row>
    <row r="25" spans="1:13" ht="12" customHeight="1" x14ac:dyDescent="0.4">
      <c r="A25" s="8">
        <v>52</v>
      </c>
      <c r="B25" s="52" t="s">
        <v>17</v>
      </c>
      <c r="C25" s="52"/>
      <c r="D25" s="52"/>
      <c r="E25" s="52"/>
      <c r="F25" s="4">
        <v>521</v>
      </c>
      <c r="G25" s="24">
        <v>227065</v>
      </c>
      <c r="H25" s="24"/>
      <c r="I25" s="25">
        <v>90100</v>
      </c>
      <c r="J25" s="24">
        <v>150274.64000000001</v>
      </c>
      <c r="K25" s="24">
        <v>236347</v>
      </c>
      <c r="L25" s="24">
        <v>300000</v>
      </c>
      <c r="M25" s="24">
        <v>300000</v>
      </c>
    </row>
    <row r="26" spans="1:13" ht="12" customHeight="1" x14ac:dyDescent="0.4">
      <c r="A26" s="8"/>
      <c r="B26" s="52" t="s">
        <v>18</v>
      </c>
      <c r="C26" s="52"/>
      <c r="D26" s="52"/>
      <c r="E26" s="52"/>
      <c r="F26" s="4">
        <v>524</v>
      </c>
      <c r="G26" s="24">
        <v>48148</v>
      </c>
      <c r="H26" s="24"/>
      <c r="I26" s="25">
        <v>28826</v>
      </c>
      <c r="J26" s="24">
        <v>45434.68</v>
      </c>
      <c r="K26" s="24">
        <v>47875</v>
      </c>
      <c r="L26" s="24"/>
      <c r="M26" s="24"/>
    </row>
    <row r="27" spans="1:13" ht="12" customHeight="1" x14ac:dyDescent="0.4">
      <c r="A27" s="8"/>
      <c r="B27" s="52" t="s">
        <v>19</v>
      </c>
      <c r="C27" s="52"/>
      <c r="D27" s="52"/>
      <c r="E27" s="52"/>
      <c r="F27" s="4">
        <v>525</v>
      </c>
      <c r="G27" s="24">
        <v>558</v>
      </c>
      <c r="H27" s="24"/>
      <c r="I27" s="25">
        <v>564</v>
      </c>
      <c r="J27" s="24">
        <v>752.04</v>
      </c>
      <c r="K27" s="24">
        <v>661</v>
      </c>
      <c r="L27" s="24"/>
      <c r="M27" s="24"/>
    </row>
    <row r="28" spans="1:13" ht="12" customHeight="1" x14ac:dyDescent="0.4">
      <c r="A28" s="8"/>
      <c r="B28" s="52" t="s">
        <v>20</v>
      </c>
      <c r="C28" s="52"/>
      <c r="D28" s="52"/>
      <c r="E28" s="52"/>
      <c r="F28" s="4">
        <v>527</v>
      </c>
      <c r="G28" s="24">
        <v>16473.91</v>
      </c>
      <c r="H28" s="24"/>
      <c r="I28" s="25">
        <v>3106</v>
      </c>
      <c r="J28" s="24">
        <v>10000</v>
      </c>
      <c r="K28" s="24">
        <v>17622</v>
      </c>
      <c r="L28" s="24"/>
      <c r="M28" s="24"/>
    </row>
    <row r="29" spans="1:13" ht="12" customHeight="1" x14ac:dyDescent="0.4">
      <c r="A29" s="8"/>
      <c r="B29" s="52" t="s">
        <v>21</v>
      </c>
      <c r="C29" s="52"/>
      <c r="D29" s="52"/>
      <c r="E29" s="52"/>
      <c r="F29" s="4">
        <v>528</v>
      </c>
      <c r="G29" s="24"/>
      <c r="H29" s="24"/>
      <c r="I29" s="25"/>
      <c r="J29" s="24"/>
      <c r="K29" s="24"/>
      <c r="L29" s="24"/>
      <c r="M29" s="24"/>
    </row>
    <row r="30" spans="1:13" ht="12" customHeight="1" x14ac:dyDescent="0.4">
      <c r="A30" s="8">
        <v>53</v>
      </c>
      <c r="B30" s="52" t="s">
        <v>22</v>
      </c>
      <c r="C30" s="52"/>
      <c r="D30" s="52"/>
      <c r="E30" s="52"/>
      <c r="F30" s="4">
        <v>531</v>
      </c>
      <c r="G30" s="24"/>
      <c r="H30" s="24"/>
      <c r="I30" s="25"/>
      <c r="J30" s="24"/>
      <c r="K30" s="24"/>
      <c r="L30" s="24"/>
      <c r="M30" s="24"/>
    </row>
    <row r="31" spans="1:13" ht="12" customHeight="1" x14ac:dyDescent="0.4">
      <c r="A31" s="8"/>
      <c r="B31" s="52" t="s">
        <v>23</v>
      </c>
      <c r="C31" s="52"/>
      <c r="D31" s="52"/>
      <c r="E31" s="52"/>
      <c r="F31" s="4">
        <v>532</v>
      </c>
      <c r="G31" s="24"/>
      <c r="H31" s="24"/>
      <c r="I31" s="25"/>
      <c r="J31" s="24"/>
      <c r="K31" s="24"/>
      <c r="L31" s="24"/>
      <c r="M31" s="24"/>
    </row>
    <row r="32" spans="1:13" ht="12" customHeight="1" x14ac:dyDescent="0.4">
      <c r="A32" s="8"/>
      <c r="B32" s="52" t="s">
        <v>24</v>
      </c>
      <c r="C32" s="52"/>
      <c r="D32" s="52"/>
      <c r="E32" s="52"/>
      <c r="F32" s="4">
        <v>538</v>
      </c>
      <c r="G32" s="24">
        <v>3057</v>
      </c>
      <c r="H32" s="24"/>
      <c r="I32" s="25"/>
      <c r="J32" s="24"/>
      <c r="K32" s="24"/>
      <c r="L32" s="24"/>
      <c r="M32" s="24"/>
    </row>
    <row r="33" spans="1:13" ht="12" customHeight="1" x14ac:dyDescent="0.4">
      <c r="A33" s="8">
        <v>54</v>
      </c>
      <c r="B33" s="52" t="s">
        <v>25</v>
      </c>
      <c r="C33" s="52"/>
      <c r="D33" s="52"/>
      <c r="E33" s="52"/>
      <c r="F33" s="4">
        <v>541</v>
      </c>
      <c r="G33" s="24"/>
      <c r="H33" s="24"/>
      <c r="I33" s="25"/>
      <c r="J33" s="24"/>
      <c r="K33" s="24"/>
      <c r="L33" s="24"/>
      <c r="M33" s="24"/>
    </row>
    <row r="34" spans="1:13" ht="12" customHeight="1" x14ac:dyDescent="0.4">
      <c r="A34" s="8"/>
      <c r="B34" s="52" t="s">
        <v>26</v>
      </c>
      <c r="C34" s="52"/>
      <c r="D34" s="52"/>
      <c r="E34" s="52"/>
      <c r="F34" s="4">
        <v>542</v>
      </c>
      <c r="G34" s="24"/>
      <c r="H34" s="24"/>
      <c r="I34" s="25"/>
      <c r="J34" s="24"/>
      <c r="K34" s="24"/>
      <c r="L34" s="24"/>
      <c r="M34" s="24"/>
    </row>
    <row r="35" spans="1:13" ht="12" customHeight="1" x14ac:dyDescent="0.4">
      <c r="A35" s="8"/>
      <c r="B35" s="52" t="s">
        <v>27</v>
      </c>
      <c r="C35" s="52"/>
      <c r="D35" s="52"/>
      <c r="E35" s="52"/>
      <c r="F35" s="4">
        <v>543</v>
      </c>
      <c r="G35" s="24"/>
      <c r="H35" s="24"/>
      <c r="I35" s="25"/>
      <c r="J35" s="24"/>
      <c r="K35" s="24"/>
      <c r="L35" s="24"/>
      <c r="M35" s="24"/>
    </row>
    <row r="36" spans="1:13" ht="12" customHeight="1" x14ac:dyDescent="0.4">
      <c r="A36" s="8"/>
      <c r="B36" s="52" t="s">
        <v>28</v>
      </c>
      <c r="C36" s="52"/>
      <c r="D36" s="52"/>
      <c r="E36" s="52"/>
      <c r="F36" s="4">
        <v>544</v>
      </c>
      <c r="G36" s="24"/>
      <c r="H36" s="24"/>
      <c r="I36" s="25"/>
      <c r="J36" s="24"/>
      <c r="K36" s="24"/>
      <c r="L36" s="24"/>
      <c r="M36" s="24"/>
    </row>
    <row r="37" spans="1:13" ht="12" customHeight="1" x14ac:dyDescent="0.4">
      <c r="A37" s="8"/>
      <c r="B37" s="52" t="s">
        <v>29</v>
      </c>
      <c r="C37" s="52"/>
      <c r="D37" s="52"/>
      <c r="E37" s="52"/>
      <c r="F37" s="4">
        <v>547</v>
      </c>
      <c r="G37" s="24"/>
      <c r="H37" s="24"/>
      <c r="I37" s="25"/>
      <c r="J37" s="24"/>
      <c r="K37" s="24"/>
      <c r="L37" s="24"/>
      <c r="M37" s="24"/>
    </row>
    <row r="38" spans="1:13" ht="12" customHeight="1" x14ac:dyDescent="0.4">
      <c r="A38" s="8"/>
      <c r="B38" s="52" t="s">
        <v>30</v>
      </c>
      <c r="C38" s="52"/>
      <c r="D38" s="52"/>
      <c r="E38" s="52"/>
      <c r="F38" s="4">
        <v>548</v>
      </c>
      <c r="G38" s="24"/>
      <c r="H38" s="24"/>
      <c r="I38" s="25"/>
      <c r="J38" s="24"/>
      <c r="K38" s="24"/>
      <c r="L38" s="24"/>
      <c r="M38" s="24"/>
    </row>
    <row r="39" spans="1:13" ht="12" customHeight="1" x14ac:dyDescent="0.4">
      <c r="A39" s="8"/>
      <c r="B39" s="52" t="s">
        <v>31</v>
      </c>
      <c r="C39" s="52"/>
      <c r="D39" s="52"/>
      <c r="E39" s="52"/>
      <c r="F39" s="4">
        <v>549</v>
      </c>
      <c r="G39" s="24">
        <v>187945.01</v>
      </c>
      <c r="H39" s="24"/>
      <c r="I39" s="25">
        <v>82910.990000000005</v>
      </c>
      <c r="J39" s="24">
        <v>110547.96</v>
      </c>
      <c r="K39" s="24">
        <v>140976</v>
      </c>
      <c r="L39" s="24">
        <v>150000</v>
      </c>
      <c r="M39" s="24">
        <v>150000</v>
      </c>
    </row>
    <row r="40" spans="1:13" ht="12" customHeight="1" x14ac:dyDescent="0.4">
      <c r="A40" s="8">
        <v>55</v>
      </c>
      <c r="B40" s="52" t="s">
        <v>32</v>
      </c>
      <c r="C40" s="52"/>
      <c r="D40" s="52"/>
      <c r="E40" s="52"/>
      <c r="F40" s="4">
        <v>551</v>
      </c>
      <c r="G40" s="24">
        <v>180552</v>
      </c>
      <c r="H40" s="24"/>
      <c r="I40" s="25">
        <v>207696</v>
      </c>
      <c r="J40" s="24">
        <v>276927.96000000002</v>
      </c>
      <c r="K40" s="24">
        <v>276928</v>
      </c>
      <c r="L40" s="24">
        <v>350000</v>
      </c>
      <c r="M40" s="24">
        <v>350000</v>
      </c>
    </row>
    <row r="41" spans="1:13" ht="12" customHeight="1" x14ac:dyDescent="0.4">
      <c r="A41" s="8"/>
      <c r="B41" s="52" t="s">
        <v>33</v>
      </c>
      <c r="C41" s="52"/>
      <c r="D41" s="52"/>
      <c r="E41" s="52"/>
      <c r="F41" s="4">
        <v>552</v>
      </c>
      <c r="G41" s="24"/>
      <c r="H41" s="24"/>
      <c r="I41" s="25"/>
      <c r="J41" s="24"/>
      <c r="K41" s="24"/>
      <c r="L41" s="24"/>
      <c r="M41" s="24"/>
    </row>
    <row r="42" spans="1:13" ht="12" customHeight="1" x14ac:dyDescent="0.4">
      <c r="A42" s="8"/>
      <c r="B42" s="52" t="s">
        <v>34</v>
      </c>
      <c r="C42" s="52"/>
      <c r="D42" s="52"/>
      <c r="E42" s="52"/>
      <c r="F42" s="4">
        <v>553</v>
      </c>
      <c r="G42" s="24"/>
      <c r="H42" s="24"/>
      <c r="I42" s="25"/>
      <c r="J42" s="24"/>
      <c r="K42" s="24"/>
      <c r="L42" s="24"/>
      <c r="M42" s="24"/>
    </row>
    <row r="43" spans="1:13" ht="12" customHeight="1" x14ac:dyDescent="0.4">
      <c r="A43" s="8"/>
      <c r="B43" s="52" t="s">
        <v>35</v>
      </c>
      <c r="C43" s="52"/>
      <c r="D43" s="52"/>
      <c r="E43" s="52"/>
      <c r="F43" s="4">
        <v>554</v>
      </c>
      <c r="G43" s="24"/>
      <c r="H43" s="24"/>
      <c r="I43" s="25"/>
      <c r="J43" s="24"/>
      <c r="K43" s="24"/>
      <c r="L43" s="24"/>
      <c r="M43" s="24"/>
    </row>
    <row r="44" spans="1:13" ht="12" customHeight="1" x14ac:dyDescent="0.4">
      <c r="A44" s="8"/>
      <c r="B44" s="52" t="s">
        <v>36</v>
      </c>
      <c r="C44" s="52"/>
      <c r="D44" s="52"/>
      <c r="E44" s="52"/>
      <c r="F44" s="4">
        <v>555</v>
      </c>
      <c r="G44" s="24"/>
      <c r="H44" s="24"/>
      <c r="I44" s="25"/>
      <c r="J44" s="24"/>
      <c r="K44" s="24"/>
      <c r="L44" s="24"/>
      <c r="M44" s="24"/>
    </row>
    <row r="45" spans="1:13" ht="12" customHeight="1" x14ac:dyDescent="0.4">
      <c r="A45" s="8"/>
      <c r="B45" s="52" t="s">
        <v>37</v>
      </c>
      <c r="C45" s="52"/>
      <c r="D45" s="52"/>
      <c r="E45" s="52"/>
      <c r="F45" s="4">
        <v>556</v>
      </c>
      <c r="G45" s="24"/>
      <c r="H45" s="24"/>
      <c r="I45" s="25"/>
      <c r="J45" s="24"/>
      <c r="K45" s="24"/>
      <c r="L45" s="24"/>
      <c r="M45" s="24"/>
    </row>
    <row r="46" spans="1:13" ht="12" customHeight="1" x14ac:dyDescent="0.4">
      <c r="A46" s="9"/>
      <c r="B46" s="52" t="s">
        <v>131</v>
      </c>
      <c r="C46" s="52"/>
      <c r="D46" s="52"/>
      <c r="E46" s="52"/>
      <c r="F46" s="4">
        <v>557</v>
      </c>
      <c r="G46" s="24"/>
      <c r="H46" s="24"/>
      <c r="I46" s="25"/>
      <c r="J46" s="24"/>
      <c r="K46" s="24"/>
      <c r="L46" s="24"/>
      <c r="M46" s="24"/>
    </row>
    <row r="47" spans="1:13" ht="12" customHeight="1" x14ac:dyDescent="0.4">
      <c r="A47" s="9"/>
      <c r="B47" s="52" t="s">
        <v>38</v>
      </c>
      <c r="C47" s="52"/>
      <c r="D47" s="52"/>
      <c r="E47" s="52"/>
      <c r="F47" s="4">
        <v>558</v>
      </c>
      <c r="G47" s="24">
        <v>452541.09</v>
      </c>
      <c r="H47" s="24"/>
      <c r="I47" s="25">
        <v>87207.99</v>
      </c>
      <c r="J47" s="25">
        <v>506277.36</v>
      </c>
      <c r="K47" s="24">
        <v>424273</v>
      </c>
      <c r="L47" s="24">
        <v>401000</v>
      </c>
      <c r="M47" s="24">
        <v>401000</v>
      </c>
    </row>
    <row r="48" spans="1:13" ht="12" customHeight="1" x14ac:dyDescent="0.4">
      <c r="A48" s="9"/>
      <c r="B48" s="52" t="s">
        <v>31</v>
      </c>
      <c r="C48" s="52"/>
      <c r="D48" s="52"/>
      <c r="E48" s="52"/>
      <c r="F48" s="4">
        <v>559</v>
      </c>
      <c r="G48" s="24"/>
      <c r="H48" s="24"/>
      <c r="I48" s="25"/>
      <c r="J48" s="24"/>
      <c r="K48" s="24"/>
      <c r="L48" s="24"/>
      <c r="M48" s="24"/>
    </row>
    <row r="49" spans="1:13" ht="15" customHeight="1" x14ac:dyDescent="0.4">
      <c r="A49" s="10" t="s">
        <v>39</v>
      </c>
      <c r="B49" s="49" t="s">
        <v>40</v>
      </c>
      <c r="C49" s="49"/>
      <c r="D49" s="49"/>
      <c r="E49" s="49"/>
      <c r="F49" s="3"/>
      <c r="G49" s="26"/>
      <c r="H49" s="26"/>
      <c r="I49" s="26"/>
      <c r="J49" s="26"/>
      <c r="K49" s="26"/>
      <c r="L49" s="26"/>
      <c r="M49" s="26"/>
    </row>
    <row r="50" spans="1:13" ht="12" customHeight="1" x14ac:dyDescent="0.4">
      <c r="A50" s="8">
        <v>56</v>
      </c>
      <c r="B50" s="50" t="s">
        <v>42</v>
      </c>
      <c r="C50" s="50"/>
      <c r="D50" s="50"/>
      <c r="E50" s="50"/>
      <c r="F50" s="4">
        <v>561</v>
      </c>
      <c r="G50" s="24"/>
      <c r="H50" s="24"/>
      <c r="I50" s="24"/>
      <c r="J50" s="24"/>
      <c r="K50" s="24"/>
      <c r="L50" s="24"/>
      <c r="M50" s="29"/>
    </row>
    <row r="51" spans="1:13" ht="12" customHeight="1" x14ac:dyDescent="0.4">
      <c r="A51" s="8"/>
      <c r="B51" s="50" t="s">
        <v>43</v>
      </c>
      <c r="C51" s="50"/>
      <c r="D51" s="50"/>
      <c r="E51" s="50"/>
      <c r="F51" s="4">
        <v>562</v>
      </c>
      <c r="G51" s="24"/>
      <c r="H51" s="24"/>
      <c r="I51" s="24"/>
      <c r="J51" s="24"/>
      <c r="K51" s="24"/>
      <c r="L51" s="24"/>
      <c r="M51" s="29"/>
    </row>
    <row r="52" spans="1:13" ht="12" customHeight="1" x14ac:dyDescent="0.4">
      <c r="A52" s="8"/>
      <c r="B52" s="50" t="s">
        <v>44</v>
      </c>
      <c r="C52" s="50"/>
      <c r="D52" s="50"/>
      <c r="E52" s="50"/>
      <c r="F52" s="4">
        <v>563</v>
      </c>
      <c r="G52" s="24"/>
      <c r="H52" s="24"/>
      <c r="I52" s="24"/>
      <c r="J52" s="24"/>
      <c r="K52" s="24"/>
      <c r="L52" s="24"/>
      <c r="M52" s="29"/>
    </row>
    <row r="53" spans="1:13" ht="12" customHeight="1" x14ac:dyDescent="0.4">
      <c r="A53" s="8"/>
      <c r="B53" s="50" t="s">
        <v>45</v>
      </c>
      <c r="C53" s="50"/>
      <c r="D53" s="50"/>
      <c r="E53" s="50"/>
      <c r="F53" s="4">
        <v>564</v>
      </c>
      <c r="G53" s="24"/>
      <c r="H53" s="24"/>
      <c r="I53" s="24"/>
      <c r="J53" s="24"/>
      <c r="K53" s="24"/>
      <c r="L53" s="24"/>
      <c r="M53" s="29"/>
    </row>
    <row r="54" spans="1:13" ht="12" customHeight="1" x14ac:dyDescent="0.4">
      <c r="A54" s="8"/>
      <c r="B54" s="50" t="s">
        <v>46</v>
      </c>
      <c r="C54" s="50"/>
      <c r="D54" s="50"/>
      <c r="E54" s="50"/>
      <c r="F54" s="4">
        <v>569</v>
      </c>
      <c r="G54" s="24"/>
      <c r="H54" s="24"/>
      <c r="I54" s="24"/>
      <c r="J54" s="24"/>
      <c r="K54" s="24"/>
      <c r="L54" s="24"/>
      <c r="M54" s="29"/>
    </row>
    <row r="55" spans="1:13" ht="15" customHeight="1" x14ac:dyDescent="0.4">
      <c r="A55" s="10" t="s">
        <v>47</v>
      </c>
      <c r="B55" s="49" t="s">
        <v>48</v>
      </c>
      <c r="C55" s="49"/>
      <c r="D55" s="49"/>
      <c r="E55" s="49"/>
      <c r="F55" s="3"/>
      <c r="G55" s="26"/>
      <c r="H55" s="26"/>
      <c r="I55" s="26"/>
      <c r="J55" s="26"/>
      <c r="K55" s="26"/>
      <c r="L55" s="26"/>
      <c r="M55" s="26"/>
    </row>
    <row r="56" spans="1:13" ht="12" customHeight="1" x14ac:dyDescent="0.4">
      <c r="A56" s="8">
        <v>57</v>
      </c>
      <c r="B56" s="50" t="s">
        <v>49</v>
      </c>
      <c r="C56" s="50"/>
      <c r="D56" s="50"/>
      <c r="E56" s="50"/>
      <c r="F56" s="4">
        <v>571</v>
      </c>
      <c r="G56" s="24"/>
      <c r="H56" s="24"/>
      <c r="I56" s="24"/>
      <c r="J56" s="24"/>
      <c r="K56" s="24"/>
      <c r="L56" s="24"/>
      <c r="M56" s="29"/>
    </row>
    <row r="57" spans="1:13" ht="12" customHeight="1" x14ac:dyDescent="0.4">
      <c r="A57" s="9"/>
      <c r="B57" s="50" t="s">
        <v>50</v>
      </c>
      <c r="C57" s="50"/>
      <c r="D57" s="50"/>
      <c r="E57" s="50"/>
      <c r="F57" s="4">
        <v>572</v>
      </c>
      <c r="G57" s="24"/>
      <c r="H57" s="24"/>
      <c r="I57" s="24"/>
      <c r="J57" s="24"/>
      <c r="K57" s="24"/>
      <c r="L57" s="24"/>
      <c r="M57" s="29"/>
    </row>
    <row r="58" spans="1:13" ht="15" customHeight="1" x14ac:dyDescent="0.4">
      <c r="A58" s="10" t="s">
        <v>51</v>
      </c>
      <c r="B58" s="49" t="s">
        <v>52</v>
      </c>
      <c r="C58" s="49"/>
      <c r="D58" s="49"/>
      <c r="E58" s="49"/>
      <c r="F58" s="3"/>
      <c r="G58" s="26"/>
      <c r="H58" s="26"/>
      <c r="I58" s="26"/>
      <c r="J58" s="26"/>
      <c r="K58" s="26"/>
      <c r="L58" s="26"/>
      <c r="M58" s="26"/>
    </row>
    <row r="59" spans="1:13" ht="12" customHeight="1" x14ac:dyDescent="0.4">
      <c r="A59" s="8">
        <v>59</v>
      </c>
      <c r="B59" s="50" t="s">
        <v>53</v>
      </c>
      <c r="C59" s="50"/>
      <c r="D59" s="50"/>
      <c r="E59" s="50"/>
      <c r="F59" s="4">
        <v>591</v>
      </c>
      <c r="G59" s="24"/>
      <c r="H59" s="24"/>
      <c r="I59" s="24"/>
      <c r="J59" s="24"/>
      <c r="K59" s="24"/>
      <c r="L59" s="24"/>
      <c r="M59" s="29"/>
    </row>
    <row r="60" spans="1:13" ht="12" customHeight="1" x14ac:dyDescent="0.4">
      <c r="A60" s="9"/>
      <c r="B60" s="50" t="s">
        <v>54</v>
      </c>
      <c r="C60" s="50"/>
      <c r="D60" s="50"/>
      <c r="E60" s="50"/>
      <c r="F60" s="4">
        <v>595</v>
      </c>
      <c r="G60" s="24"/>
      <c r="H60" s="24"/>
      <c r="I60" s="24"/>
      <c r="J60" s="24"/>
      <c r="K60" s="24"/>
      <c r="L60" s="24"/>
      <c r="M60" s="29"/>
    </row>
    <row r="61" spans="1:13" ht="15" customHeight="1" x14ac:dyDescent="0.4">
      <c r="A61" s="11"/>
      <c r="B61" s="51" t="s">
        <v>55</v>
      </c>
      <c r="C61" s="51"/>
      <c r="D61" s="51"/>
      <c r="E61" s="51"/>
      <c r="F61" s="6"/>
      <c r="G61" s="27">
        <f>SUM(G58+G55+G49+G12)</f>
        <v>7089459.2599999998</v>
      </c>
      <c r="H61" s="27">
        <f t="shared" ref="H61:M61" si="1">SUM(H58+H55+H49+H12)</f>
        <v>0</v>
      </c>
      <c r="I61" s="27">
        <f t="shared" si="1"/>
        <v>4477853.26</v>
      </c>
      <c r="J61" s="27">
        <f t="shared" si="1"/>
        <v>7410543.7599999998</v>
      </c>
      <c r="K61" s="27">
        <f t="shared" si="1"/>
        <v>7812162</v>
      </c>
      <c r="L61" s="27">
        <f t="shared" si="1"/>
        <v>8501000</v>
      </c>
      <c r="M61" s="27">
        <f t="shared" si="1"/>
        <v>8501000</v>
      </c>
    </row>
    <row r="62" spans="1:13" ht="4.5" customHeight="1" x14ac:dyDescent="0.4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 ht="15" customHeight="1" x14ac:dyDescent="0.4">
      <c r="A63" s="7" t="s">
        <v>57</v>
      </c>
      <c r="B63" s="49" t="s">
        <v>56</v>
      </c>
      <c r="C63" s="49"/>
      <c r="D63" s="49"/>
      <c r="E63" s="49"/>
      <c r="F63" s="1"/>
      <c r="G63" s="26">
        <f>SUM(G64:G77)</f>
        <v>2634023</v>
      </c>
      <c r="H63" s="26">
        <f t="shared" ref="H63:M63" si="2">SUM(H64:H77)</f>
        <v>0</v>
      </c>
      <c r="I63" s="26">
        <f t="shared" si="2"/>
        <v>1810380</v>
      </c>
      <c r="J63" s="26">
        <f t="shared" si="2"/>
        <v>2409563.3600000003</v>
      </c>
      <c r="K63" s="26">
        <f t="shared" si="2"/>
        <v>2510969</v>
      </c>
      <c r="L63" s="26">
        <f t="shared" si="2"/>
        <v>3000000</v>
      </c>
      <c r="M63" s="26">
        <f t="shared" si="2"/>
        <v>3000000</v>
      </c>
    </row>
    <row r="64" spans="1:13" ht="12" customHeight="1" x14ac:dyDescent="0.4">
      <c r="A64" s="8">
        <v>60</v>
      </c>
      <c r="B64" s="50" t="s">
        <v>86</v>
      </c>
      <c r="C64" s="50"/>
      <c r="D64" s="50"/>
      <c r="E64" s="50"/>
      <c r="F64" s="4">
        <v>601</v>
      </c>
      <c r="G64" s="24"/>
      <c r="H64" s="24"/>
      <c r="I64" s="24"/>
      <c r="J64" s="24"/>
      <c r="K64" s="24"/>
      <c r="L64" s="24"/>
      <c r="M64" s="28"/>
    </row>
    <row r="65" spans="1:13" ht="12" customHeight="1" x14ac:dyDescent="0.4">
      <c r="A65" s="8"/>
      <c r="B65" s="50" t="s">
        <v>58</v>
      </c>
      <c r="C65" s="50"/>
      <c r="D65" s="50"/>
      <c r="E65" s="50"/>
      <c r="F65" s="4">
        <v>602</v>
      </c>
      <c r="G65" s="24">
        <v>2486613</v>
      </c>
      <c r="H65" s="24"/>
      <c r="I65" s="24">
        <v>1790150</v>
      </c>
      <c r="J65" s="24">
        <v>2386866.7200000002</v>
      </c>
      <c r="K65" s="24">
        <v>2500483</v>
      </c>
      <c r="L65" s="24">
        <v>3000000</v>
      </c>
      <c r="M65" s="28">
        <v>3000000</v>
      </c>
    </row>
    <row r="66" spans="1:13" ht="12" customHeight="1" x14ac:dyDescent="0.4">
      <c r="A66" s="8"/>
      <c r="B66" s="50" t="s">
        <v>59</v>
      </c>
      <c r="C66" s="50"/>
      <c r="D66" s="50"/>
      <c r="E66" s="50"/>
      <c r="F66" s="4">
        <v>603</v>
      </c>
      <c r="G66" s="24"/>
      <c r="H66" s="24"/>
      <c r="I66" s="24"/>
      <c r="J66" s="24"/>
      <c r="K66" s="24"/>
      <c r="L66" s="24"/>
      <c r="M66" s="29"/>
    </row>
    <row r="67" spans="1:13" ht="12" customHeight="1" x14ac:dyDescent="0.4">
      <c r="A67" s="8"/>
      <c r="B67" s="50" t="s">
        <v>60</v>
      </c>
      <c r="C67" s="50"/>
      <c r="D67" s="50"/>
      <c r="E67" s="50"/>
      <c r="F67" s="4">
        <v>604</v>
      </c>
      <c r="G67" s="24"/>
      <c r="H67" s="24"/>
      <c r="I67" s="24"/>
      <c r="J67" s="24"/>
      <c r="K67" s="24"/>
      <c r="L67" s="24"/>
      <c r="M67" s="29"/>
    </row>
    <row r="68" spans="1:13" ht="12" customHeight="1" x14ac:dyDescent="0.4">
      <c r="A68" s="8"/>
      <c r="B68" s="50" t="s">
        <v>87</v>
      </c>
      <c r="C68" s="50"/>
      <c r="D68" s="50"/>
      <c r="E68" s="50"/>
      <c r="F68" s="4">
        <v>609</v>
      </c>
      <c r="G68" s="24"/>
      <c r="H68" s="24"/>
      <c r="I68" s="24"/>
      <c r="J68" s="24"/>
      <c r="K68" s="24"/>
      <c r="L68" s="24"/>
      <c r="M68" s="29"/>
    </row>
    <row r="69" spans="1:13" ht="12" customHeight="1" x14ac:dyDescent="0.4">
      <c r="A69" s="8">
        <v>64</v>
      </c>
      <c r="B69" s="50" t="s">
        <v>25</v>
      </c>
      <c r="C69" s="50"/>
      <c r="D69" s="50"/>
      <c r="E69" s="50"/>
      <c r="F69" s="4">
        <v>641</v>
      </c>
      <c r="G69" s="24"/>
      <c r="H69" s="24"/>
      <c r="I69" s="24"/>
      <c r="J69" s="24"/>
      <c r="K69" s="24"/>
      <c r="L69" s="24"/>
      <c r="M69" s="29"/>
    </row>
    <row r="70" spans="1:13" ht="12" customHeight="1" x14ac:dyDescent="0.4">
      <c r="A70" s="8"/>
      <c r="B70" s="50" t="s">
        <v>26</v>
      </c>
      <c r="C70" s="50"/>
      <c r="D70" s="50"/>
      <c r="E70" s="50"/>
      <c r="F70" s="4">
        <v>642</v>
      </c>
      <c r="G70" s="24"/>
      <c r="H70" s="24"/>
      <c r="I70" s="24"/>
      <c r="J70" s="24"/>
      <c r="K70" s="24"/>
      <c r="L70" s="24"/>
      <c r="M70" s="29"/>
    </row>
    <row r="71" spans="1:13" ht="12" customHeight="1" x14ac:dyDescent="0.4">
      <c r="A71" s="8"/>
      <c r="B71" s="50" t="s">
        <v>61</v>
      </c>
      <c r="C71" s="50"/>
      <c r="D71" s="50"/>
      <c r="E71" s="50"/>
      <c r="F71" s="4">
        <v>643</v>
      </c>
      <c r="G71" s="24"/>
      <c r="H71" s="24"/>
      <c r="I71" s="24"/>
      <c r="J71" s="24"/>
      <c r="K71" s="24"/>
      <c r="L71" s="24"/>
      <c r="M71" s="29"/>
    </row>
    <row r="72" spans="1:13" ht="12" customHeight="1" x14ac:dyDescent="0.4">
      <c r="A72" s="8"/>
      <c r="B72" s="50" t="s">
        <v>62</v>
      </c>
      <c r="C72" s="50"/>
      <c r="D72" s="50"/>
      <c r="E72" s="50"/>
      <c r="F72" s="4">
        <v>644</v>
      </c>
      <c r="G72" s="24">
        <v>11240</v>
      </c>
      <c r="H72" s="24"/>
      <c r="I72" s="24">
        <v>7400</v>
      </c>
      <c r="J72" s="24">
        <v>9866.64</v>
      </c>
      <c r="K72" s="24">
        <v>10486</v>
      </c>
      <c r="L72" s="24"/>
      <c r="M72" s="29"/>
    </row>
    <row r="73" spans="1:13" ht="12" customHeight="1" x14ac:dyDescent="0.4">
      <c r="A73" s="8"/>
      <c r="B73" s="50" t="s">
        <v>63</v>
      </c>
      <c r="C73" s="50"/>
      <c r="D73" s="50"/>
      <c r="E73" s="50"/>
      <c r="F73" s="4">
        <v>645</v>
      </c>
      <c r="G73" s="24"/>
      <c r="H73" s="24"/>
      <c r="I73" s="24"/>
      <c r="J73" s="24"/>
      <c r="K73" s="24"/>
      <c r="L73" s="24"/>
      <c r="M73" s="29"/>
    </row>
    <row r="74" spans="1:13" ht="12" customHeight="1" x14ac:dyDescent="0.4">
      <c r="A74" s="8"/>
      <c r="B74" s="50" t="s">
        <v>64</v>
      </c>
      <c r="C74" s="50"/>
      <c r="D74" s="50"/>
      <c r="E74" s="50"/>
      <c r="F74" s="4">
        <v>646</v>
      </c>
      <c r="G74" s="24"/>
      <c r="H74" s="24"/>
      <c r="I74" s="24"/>
      <c r="J74" s="24"/>
      <c r="K74" s="24"/>
      <c r="L74" s="24"/>
      <c r="M74" s="29"/>
    </row>
    <row r="75" spans="1:13" ht="12" customHeight="1" x14ac:dyDescent="0.4">
      <c r="A75" s="8"/>
      <c r="B75" s="50" t="s">
        <v>65</v>
      </c>
      <c r="C75" s="50"/>
      <c r="D75" s="50"/>
      <c r="E75" s="50"/>
      <c r="F75" s="4">
        <v>647</v>
      </c>
      <c r="G75" s="24"/>
      <c r="H75" s="24"/>
      <c r="I75" s="24"/>
      <c r="J75" s="24"/>
      <c r="K75" s="24"/>
      <c r="L75" s="24"/>
      <c r="M75" s="29"/>
    </row>
    <row r="76" spans="1:13" ht="12" customHeight="1" x14ac:dyDescent="0.4">
      <c r="A76" s="8"/>
      <c r="B76" s="52" t="s">
        <v>66</v>
      </c>
      <c r="C76" s="52"/>
      <c r="D76" s="52"/>
      <c r="E76" s="52"/>
      <c r="F76" s="4">
        <v>648</v>
      </c>
      <c r="G76" s="24">
        <v>96170</v>
      </c>
      <c r="H76" s="24"/>
      <c r="I76" s="24">
        <v>12830</v>
      </c>
      <c r="J76" s="25">
        <v>12830</v>
      </c>
      <c r="K76" s="24"/>
      <c r="L76" s="24"/>
      <c r="M76" s="29"/>
    </row>
    <row r="77" spans="1:13" ht="12" customHeight="1" x14ac:dyDescent="0.4">
      <c r="A77" s="8"/>
      <c r="B77" s="52" t="s">
        <v>67</v>
      </c>
      <c r="C77" s="52"/>
      <c r="D77" s="52"/>
      <c r="E77" s="52"/>
      <c r="F77" s="4">
        <v>649</v>
      </c>
      <c r="G77" s="24">
        <v>40000</v>
      </c>
      <c r="H77" s="24"/>
      <c r="I77" s="24"/>
      <c r="J77" s="24"/>
      <c r="K77" s="24"/>
      <c r="L77" s="24"/>
      <c r="M77" s="29"/>
    </row>
    <row r="78" spans="1:13" ht="15" customHeight="1" x14ac:dyDescent="0.4">
      <c r="A78" s="16" t="s">
        <v>68</v>
      </c>
      <c r="B78" s="51" t="s">
        <v>69</v>
      </c>
      <c r="C78" s="51"/>
      <c r="D78" s="51"/>
      <c r="E78" s="51"/>
      <c r="F78" s="17"/>
      <c r="G78" s="27">
        <f>SUM(G79:G83)</f>
        <v>1049.1500000000001</v>
      </c>
      <c r="H78" s="27">
        <f t="shared" ref="H78:M78" si="3">SUM(H79:H83)</f>
        <v>0</v>
      </c>
      <c r="I78" s="27">
        <f t="shared" si="3"/>
        <v>735.32</v>
      </c>
      <c r="J78" s="27">
        <f t="shared" si="3"/>
        <v>980.4</v>
      </c>
      <c r="K78" s="27">
        <f t="shared" si="3"/>
        <v>1193</v>
      </c>
      <c r="L78" s="27">
        <f t="shared" si="3"/>
        <v>1000</v>
      </c>
      <c r="M78" s="27">
        <f t="shared" si="3"/>
        <v>1000</v>
      </c>
    </row>
    <row r="79" spans="1:13" ht="12" customHeight="1" x14ac:dyDescent="0.4">
      <c r="A79" s="8">
        <v>66</v>
      </c>
      <c r="B79" s="52" t="s">
        <v>70</v>
      </c>
      <c r="C79" s="52"/>
      <c r="D79" s="52"/>
      <c r="E79" s="52"/>
      <c r="F79" s="4">
        <v>661</v>
      </c>
      <c r="G79" s="24"/>
      <c r="H79" s="24"/>
      <c r="I79" s="24"/>
      <c r="J79" s="24"/>
      <c r="K79" s="24"/>
      <c r="L79" s="24"/>
      <c r="M79" s="28"/>
    </row>
    <row r="80" spans="1:13" ht="12" customHeight="1" x14ac:dyDescent="0.4">
      <c r="A80" s="8"/>
      <c r="B80" s="52" t="s">
        <v>43</v>
      </c>
      <c r="C80" s="52"/>
      <c r="D80" s="52"/>
      <c r="E80" s="52"/>
      <c r="F80" s="4">
        <v>662</v>
      </c>
      <c r="G80" s="24">
        <v>1049.1500000000001</v>
      </c>
      <c r="H80" s="24"/>
      <c r="I80" s="24">
        <v>735.32</v>
      </c>
      <c r="J80" s="24">
        <v>980.4</v>
      </c>
      <c r="K80" s="24">
        <v>1193</v>
      </c>
      <c r="L80" s="24">
        <v>1000</v>
      </c>
      <c r="M80" s="28">
        <v>1000</v>
      </c>
    </row>
    <row r="81" spans="1:13" ht="12" customHeight="1" x14ac:dyDescent="0.4">
      <c r="A81" s="8"/>
      <c r="B81" s="52" t="s">
        <v>71</v>
      </c>
      <c r="C81" s="52"/>
      <c r="D81" s="52"/>
      <c r="E81" s="52"/>
      <c r="F81" s="4">
        <v>663</v>
      </c>
      <c r="G81" s="24"/>
      <c r="H81" s="24"/>
      <c r="I81" s="24"/>
      <c r="J81" s="24"/>
      <c r="K81" s="24"/>
      <c r="L81" s="24"/>
      <c r="M81" s="29"/>
    </row>
    <row r="82" spans="1:13" ht="12" customHeight="1" x14ac:dyDescent="0.4">
      <c r="A82" s="8"/>
      <c r="B82" s="52" t="s">
        <v>72</v>
      </c>
      <c r="C82" s="52"/>
      <c r="D82" s="52"/>
      <c r="E82" s="52"/>
      <c r="F82" s="4">
        <v>664</v>
      </c>
      <c r="G82" s="24"/>
      <c r="H82" s="24"/>
      <c r="I82" s="24"/>
      <c r="J82" s="24"/>
      <c r="K82" s="24"/>
      <c r="L82" s="24"/>
      <c r="M82" s="29"/>
    </row>
    <row r="83" spans="1:13" ht="12" customHeight="1" x14ac:dyDescent="0.4">
      <c r="A83" s="8"/>
      <c r="B83" s="52" t="s">
        <v>73</v>
      </c>
      <c r="C83" s="52"/>
      <c r="D83" s="52"/>
      <c r="E83" s="52"/>
      <c r="F83" s="4">
        <v>669</v>
      </c>
      <c r="G83" s="24"/>
      <c r="H83" s="24"/>
      <c r="I83" s="24"/>
      <c r="J83" s="24"/>
      <c r="K83" s="24"/>
      <c r="L83" s="24"/>
      <c r="M83" s="29"/>
    </row>
    <row r="84" spans="1:13" ht="15" customHeight="1" x14ac:dyDescent="0.4">
      <c r="A84" s="7" t="s">
        <v>74</v>
      </c>
      <c r="B84" s="49" t="s">
        <v>75</v>
      </c>
      <c r="C84" s="49"/>
      <c r="D84" s="49"/>
      <c r="E84" s="49"/>
      <c r="F84" s="1"/>
      <c r="G84" s="26">
        <f>SUM(G85:G86)</f>
        <v>4500000</v>
      </c>
      <c r="H84" s="26">
        <f t="shared" ref="H84:L84" si="4">SUM(H85:H86)</f>
        <v>0</v>
      </c>
      <c r="I84" s="26">
        <f t="shared" si="4"/>
        <v>3746000</v>
      </c>
      <c r="J84" s="26">
        <f t="shared" si="4"/>
        <v>5000000</v>
      </c>
      <c r="K84" s="26">
        <f t="shared" si="4"/>
        <v>5300000</v>
      </c>
      <c r="L84" s="26">
        <f t="shared" si="4"/>
        <v>5500000</v>
      </c>
      <c r="M84" s="26">
        <f>SUM(M85:M86)</f>
        <v>5500000</v>
      </c>
    </row>
    <row r="85" spans="1:13" ht="12" customHeight="1" x14ac:dyDescent="0.4">
      <c r="A85" s="8">
        <v>67</v>
      </c>
      <c r="B85" s="50" t="s">
        <v>76</v>
      </c>
      <c r="C85" s="50"/>
      <c r="D85" s="50"/>
      <c r="E85" s="50"/>
      <c r="F85" s="4">
        <v>671</v>
      </c>
      <c r="G85" s="24"/>
      <c r="H85" s="24"/>
      <c r="I85" s="24"/>
      <c r="J85" s="24"/>
      <c r="K85" s="24"/>
      <c r="L85" s="24"/>
      <c r="M85" s="28"/>
    </row>
    <row r="86" spans="1:13" ht="12" customHeight="1" x14ac:dyDescent="0.4">
      <c r="A86" s="8"/>
      <c r="B86" s="50" t="s">
        <v>77</v>
      </c>
      <c r="C86" s="50"/>
      <c r="D86" s="50"/>
      <c r="E86" s="50"/>
      <c r="F86" s="4">
        <v>672</v>
      </c>
      <c r="G86" s="24">
        <v>4500000</v>
      </c>
      <c r="H86" s="24"/>
      <c r="I86" s="24">
        <v>3746000</v>
      </c>
      <c r="J86" s="25">
        <v>5000000</v>
      </c>
      <c r="K86" s="24">
        <v>5300000</v>
      </c>
      <c r="L86" s="24">
        <v>5500000</v>
      </c>
      <c r="M86" s="28">
        <v>5500000</v>
      </c>
    </row>
    <row r="87" spans="1:13" ht="15" customHeight="1" x14ac:dyDescent="0.4">
      <c r="A87" s="12"/>
      <c r="B87" s="51" t="s">
        <v>78</v>
      </c>
      <c r="C87" s="51"/>
      <c r="D87" s="51"/>
      <c r="E87" s="51"/>
      <c r="F87" s="6"/>
      <c r="G87" s="27">
        <f>SUM(G84+G78+G63)</f>
        <v>7135072.1500000004</v>
      </c>
      <c r="H87" s="27">
        <f t="shared" ref="H87:M87" si="5">SUM(H84+H78+H63)</f>
        <v>0</v>
      </c>
      <c r="I87" s="27">
        <f t="shared" si="5"/>
        <v>5557115.3200000003</v>
      </c>
      <c r="J87" s="27">
        <f t="shared" si="5"/>
        <v>7410543.7600000007</v>
      </c>
      <c r="K87" s="27">
        <f t="shared" si="5"/>
        <v>7812162</v>
      </c>
      <c r="L87" s="27">
        <f t="shared" si="5"/>
        <v>8501000</v>
      </c>
      <c r="M87" s="27">
        <f t="shared" si="5"/>
        <v>8501000</v>
      </c>
    </row>
    <row r="88" spans="1:13" ht="3.75" customHeight="1" x14ac:dyDescent="0.4">
      <c r="A88" s="8"/>
      <c r="B88" s="52"/>
      <c r="C88" s="52"/>
      <c r="D88" s="52"/>
      <c r="E88" s="52"/>
      <c r="F88" s="5"/>
      <c r="G88" s="24"/>
      <c r="H88" s="24"/>
      <c r="I88" s="24"/>
      <c r="J88" s="24"/>
      <c r="K88" s="24"/>
      <c r="L88" s="24"/>
      <c r="M88" s="29"/>
    </row>
    <row r="89" spans="1:13" ht="15" customHeight="1" x14ac:dyDescent="0.4">
      <c r="A89" s="13"/>
      <c r="B89" s="51" t="s">
        <v>79</v>
      </c>
      <c r="C89" s="51"/>
      <c r="D89" s="51"/>
      <c r="E89" s="51"/>
      <c r="F89" s="6"/>
      <c r="G89" s="27">
        <f>G87-G61</f>
        <v>45612.890000000596</v>
      </c>
      <c r="H89" s="27">
        <f t="shared" ref="H89:M89" si="6">H87-H61</f>
        <v>0</v>
      </c>
      <c r="I89" s="27">
        <f t="shared" si="6"/>
        <v>1079262.0600000005</v>
      </c>
      <c r="J89" s="27">
        <f t="shared" si="6"/>
        <v>0</v>
      </c>
      <c r="K89" s="27">
        <f t="shared" si="6"/>
        <v>0</v>
      </c>
      <c r="L89" s="27">
        <f t="shared" si="6"/>
        <v>0</v>
      </c>
      <c r="M89" s="27">
        <f t="shared" si="6"/>
        <v>0</v>
      </c>
    </row>
    <row r="90" spans="1:13" ht="12" customHeight="1" thickBot="1" x14ac:dyDescent="0.45">
      <c r="A90" s="14"/>
      <c r="B90" s="30" t="s">
        <v>81</v>
      </c>
      <c r="C90" s="31"/>
      <c r="D90" s="31"/>
      <c r="E90" s="32"/>
      <c r="F90" s="15"/>
      <c r="G90" s="30" t="s">
        <v>82</v>
      </c>
      <c r="H90" s="31"/>
      <c r="I90" s="31"/>
      <c r="J90" s="31"/>
      <c r="K90" s="31"/>
      <c r="L90" s="31"/>
      <c r="M90" s="31"/>
    </row>
    <row r="91" spans="1:13" ht="12" customHeight="1" x14ac:dyDescent="0.4">
      <c r="A91" s="2"/>
      <c r="M91" s="23"/>
    </row>
    <row r="92" spans="1:13" ht="12" customHeight="1" x14ac:dyDescent="0.4">
      <c r="A92" s="2"/>
      <c r="M92" s="23"/>
    </row>
    <row r="93" spans="1:13" ht="12" customHeight="1" x14ac:dyDescent="0.4">
      <c r="M93" s="23"/>
    </row>
    <row r="94" spans="1:13" ht="12" customHeight="1" x14ac:dyDescent="0.4">
      <c r="M94" s="23"/>
    </row>
    <row r="95" spans="1:13" ht="12" customHeight="1" x14ac:dyDescent="0.4">
      <c r="M95" s="23"/>
    </row>
    <row r="96" spans="1:13" ht="12" customHeight="1" x14ac:dyDescent="0.4">
      <c r="M96" s="23"/>
    </row>
    <row r="97" spans="13:13" ht="12" customHeight="1" x14ac:dyDescent="0.4">
      <c r="M97" s="23"/>
    </row>
    <row r="98" spans="13:13" ht="12" customHeight="1" x14ac:dyDescent="0.4">
      <c r="M98" s="23"/>
    </row>
    <row r="99" spans="13:13" ht="12" customHeight="1" x14ac:dyDescent="0.4">
      <c r="M99" s="23"/>
    </row>
    <row r="100" spans="13:13" ht="12" customHeight="1" x14ac:dyDescent="0.4">
      <c r="M100" s="23"/>
    </row>
    <row r="101" spans="13:13" ht="12" customHeight="1" x14ac:dyDescent="0.4">
      <c r="M101" s="23"/>
    </row>
    <row r="102" spans="13:13" ht="12" customHeight="1" x14ac:dyDescent="0.4">
      <c r="M102" s="23"/>
    </row>
    <row r="103" spans="13:13" ht="12" customHeight="1" x14ac:dyDescent="0.4">
      <c r="M103" s="23"/>
    </row>
    <row r="104" spans="13:13" ht="12" customHeight="1" x14ac:dyDescent="0.4">
      <c r="M104" s="23"/>
    </row>
    <row r="105" spans="13:13" ht="12" customHeight="1" x14ac:dyDescent="0.4">
      <c r="M105" s="23"/>
    </row>
    <row r="106" spans="13:13" ht="12" customHeight="1" x14ac:dyDescent="0.4">
      <c r="M106" s="23"/>
    </row>
    <row r="107" spans="13:13" ht="12" customHeight="1" x14ac:dyDescent="0.4">
      <c r="M107" s="23"/>
    </row>
    <row r="108" spans="13:13" ht="12" customHeight="1" x14ac:dyDescent="0.4">
      <c r="M108" s="23"/>
    </row>
    <row r="109" spans="13:13" ht="12" customHeight="1" x14ac:dyDescent="0.4">
      <c r="M109" s="23"/>
    </row>
    <row r="110" spans="13:13" ht="12" customHeight="1" x14ac:dyDescent="0.4">
      <c r="M110" s="23"/>
    </row>
    <row r="111" spans="13:13" ht="12" customHeight="1" x14ac:dyDescent="0.4">
      <c r="M111" s="23"/>
    </row>
    <row r="112" spans="13:13" ht="12" customHeight="1" x14ac:dyDescent="0.4">
      <c r="M112" s="23"/>
    </row>
    <row r="113" spans="13:13" ht="12" customHeight="1" x14ac:dyDescent="0.4">
      <c r="M113" s="23"/>
    </row>
    <row r="114" spans="13:13" ht="12" customHeight="1" x14ac:dyDescent="0.4">
      <c r="M114" s="23"/>
    </row>
    <row r="115" spans="13:13" ht="12" customHeight="1" x14ac:dyDescent="0.4">
      <c r="M115" s="23"/>
    </row>
    <row r="116" spans="13:13" ht="12" customHeight="1" x14ac:dyDescent="0.4">
      <c r="M116" s="23"/>
    </row>
    <row r="117" spans="13:13" ht="12" customHeight="1" x14ac:dyDescent="0.4">
      <c r="M117" s="23"/>
    </row>
    <row r="118" spans="13:13" ht="12" customHeight="1" x14ac:dyDescent="0.4">
      <c r="M118" s="23"/>
    </row>
    <row r="119" spans="13:13" ht="12" customHeight="1" x14ac:dyDescent="0.4">
      <c r="M119" s="23"/>
    </row>
    <row r="120" spans="13:13" ht="12" customHeight="1" x14ac:dyDescent="0.4">
      <c r="M120" s="23"/>
    </row>
    <row r="121" spans="13:13" ht="12" customHeight="1" x14ac:dyDescent="0.4">
      <c r="M121" s="23"/>
    </row>
    <row r="122" spans="13:13" ht="12" customHeight="1" x14ac:dyDescent="0.4">
      <c r="M122" s="23"/>
    </row>
    <row r="123" spans="13:13" ht="12" customHeight="1" x14ac:dyDescent="0.4">
      <c r="M123" s="23"/>
    </row>
    <row r="124" spans="13:13" ht="12" customHeight="1" x14ac:dyDescent="0.4">
      <c r="M124" s="23"/>
    </row>
    <row r="125" spans="13:13" ht="12" customHeight="1" x14ac:dyDescent="0.4">
      <c r="M125" s="23"/>
    </row>
    <row r="126" spans="13:13" ht="12" customHeight="1" x14ac:dyDescent="0.4">
      <c r="M126" s="23"/>
    </row>
    <row r="127" spans="13:13" ht="12" customHeight="1" x14ac:dyDescent="0.4">
      <c r="M127" s="23"/>
    </row>
    <row r="128" spans="13:13" ht="12" customHeight="1" x14ac:dyDescent="0.4">
      <c r="M128" s="23"/>
    </row>
    <row r="129" spans="13:13" ht="12" customHeight="1" x14ac:dyDescent="0.4">
      <c r="M129" s="23"/>
    </row>
    <row r="130" spans="13:13" ht="12" customHeight="1" x14ac:dyDescent="0.4">
      <c r="M130" s="23"/>
    </row>
    <row r="131" spans="13:13" ht="12" customHeight="1" x14ac:dyDescent="0.4">
      <c r="M131" s="23"/>
    </row>
    <row r="132" spans="13:13" ht="12" customHeight="1" x14ac:dyDescent="0.4">
      <c r="M132" s="23"/>
    </row>
    <row r="133" spans="13:13" ht="12" customHeight="1" x14ac:dyDescent="0.4">
      <c r="M133" s="23"/>
    </row>
    <row r="134" spans="13:13" ht="12" customHeight="1" x14ac:dyDescent="0.4">
      <c r="M134" s="23"/>
    </row>
    <row r="135" spans="13:13" ht="12" customHeight="1" x14ac:dyDescent="0.4">
      <c r="M135" s="23"/>
    </row>
    <row r="136" spans="13:13" ht="12" customHeight="1" x14ac:dyDescent="0.4">
      <c r="M136" s="23"/>
    </row>
    <row r="137" spans="13:13" ht="12" customHeight="1" x14ac:dyDescent="0.4">
      <c r="M137" s="23"/>
    </row>
    <row r="138" spans="13:13" ht="12" customHeight="1" x14ac:dyDescent="0.4">
      <c r="M138" s="23"/>
    </row>
    <row r="139" spans="13:13" ht="12" customHeight="1" x14ac:dyDescent="0.4">
      <c r="M139" s="23"/>
    </row>
    <row r="140" spans="13:13" ht="12" customHeight="1" x14ac:dyDescent="0.4">
      <c r="M140" s="23"/>
    </row>
    <row r="141" spans="13:13" ht="12" customHeight="1" x14ac:dyDescent="0.4">
      <c r="M141" s="23"/>
    </row>
    <row r="142" spans="13:13" ht="12" customHeight="1" x14ac:dyDescent="0.4">
      <c r="M142" s="23"/>
    </row>
    <row r="143" spans="13:13" ht="12" customHeight="1" x14ac:dyDescent="0.4">
      <c r="M143" s="23"/>
    </row>
    <row r="144" spans="13:13" ht="12" customHeight="1" x14ac:dyDescent="0.4">
      <c r="M144" s="23"/>
    </row>
    <row r="145" spans="13:13" ht="12" customHeight="1" x14ac:dyDescent="0.4">
      <c r="M145" s="23"/>
    </row>
    <row r="146" spans="13:13" ht="12" customHeight="1" x14ac:dyDescent="0.4">
      <c r="M146" s="23"/>
    </row>
    <row r="147" spans="13:13" ht="12" customHeight="1" x14ac:dyDescent="0.4">
      <c r="M147" s="23"/>
    </row>
    <row r="148" spans="13:13" ht="12" customHeight="1" x14ac:dyDescent="0.4">
      <c r="M148" s="23"/>
    </row>
    <row r="149" spans="13:13" ht="12" customHeight="1" x14ac:dyDescent="0.4">
      <c r="M149" s="23"/>
    </row>
    <row r="150" spans="13:13" ht="12" customHeight="1" x14ac:dyDescent="0.4">
      <c r="M150" s="23"/>
    </row>
    <row r="151" spans="13:13" ht="12" customHeight="1" x14ac:dyDescent="0.4">
      <c r="M151" s="23"/>
    </row>
    <row r="152" spans="13:13" ht="12" customHeight="1" x14ac:dyDescent="0.4">
      <c r="M152" s="23"/>
    </row>
    <row r="153" spans="13:13" ht="12" customHeight="1" x14ac:dyDescent="0.4">
      <c r="M153" s="23"/>
    </row>
    <row r="154" spans="13:13" ht="12" customHeight="1" x14ac:dyDescent="0.4">
      <c r="M154" s="23"/>
    </row>
    <row r="155" spans="13:13" ht="12" customHeight="1" x14ac:dyDescent="0.4">
      <c r="M155" s="23"/>
    </row>
    <row r="156" spans="13:13" ht="12" customHeight="1" x14ac:dyDescent="0.4">
      <c r="M156" s="23"/>
    </row>
    <row r="157" spans="13:13" ht="12" customHeight="1" x14ac:dyDescent="0.4">
      <c r="M157" s="23"/>
    </row>
    <row r="158" spans="13:13" ht="12" customHeight="1" x14ac:dyDescent="0.4">
      <c r="M158" s="23"/>
    </row>
    <row r="159" spans="13:13" ht="12" customHeight="1" x14ac:dyDescent="0.4">
      <c r="M159" s="23"/>
    </row>
    <row r="160" spans="13:13" ht="12" customHeight="1" x14ac:dyDescent="0.4">
      <c r="M160" s="23"/>
    </row>
    <row r="161" spans="13:13" ht="12" customHeight="1" x14ac:dyDescent="0.4">
      <c r="M161" s="23"/>
    </row>
    <row r="162" spans="13:13" ht="12" customHeight="1" x14ac:dyDescent="0.4">
      <c r="M162" s="23"/>
    </row>
    <row r="163" spans="13:13" ht="12" customHeight="1" x14ac:dyDescent="0.4">
      <c r="M163" s="23"/>
    </row>
    <row r="164" spans="13:13" ht="12" customHeight="1" x14ac:dyDescent="0.4">
      <c r="M164" s="23"/>
    </row>
    <row r="165" spans="13:13" ht="12" customHeight="1" x14ac:dyDescent="0.4">
      <c r="M165" s="23"/>
    </row>
    <row r="166" spans="13:13" ht="12" customHeight="1" x14ac:dyDescent="0.4">
      <c r="M166" s="23"/>
    </row>
    <row r="167" spans="13:13" ht="12" customHeight="1" x14ac:dyDescent="0.4">
      <c r="M167" s="23"/>
    </row>
    <row r="168" spans="13:13" ht="12" customHeight="1" x14ac:dyDescent="0.4">
      <c r="M168" s="23"/>
    </row>
    <row r="169" spans="13:13" ht="12" customHeight="1" x14ac:dyDescent="0.4">
      <c r="M169" s="23"/>
    </row>
    <row r="170" spans="13:13" ht="12" customHeight="1" x14ac:dyDescent="0.4">
      <c r="M170" s="23"/>
    </row>
    <row r="171" spans="13:13" ht="12" customHeight="1" x14ac:dyDescent="0.4">
      <c r="M171" s="23"/>
    </row>
    <row r="172" spans="13:13" ht="12" customHeight="1" x14ac:dyDescent="0.4">
      <c r="M172" s="23"/>
    </row>
    <row r="173" spans="13:13" ht="12" customHeight="1" x14ac:dyDescent="0.4">
      <c r="M173" s="23"/>
    </row>
    <row r="174" spans="13:13" ht="12" customHeight="1" x14ac:dyDescent="0.4">
      <c r="M174" s="23"/>
    </row>
    <row r="175" spans="13:13" ht="12" customHeight="1" x14ac:dyDescent="0.4">
      <c r="M175" s="23"/>
    </row>
    <row r="176" spans="13:13" ht="12" customHeight="1" x14ac:dyDescent="0.4">
      <c r="M176" s="23"/>
    </row>
    <row r="177" spans="13:13" ht="12" customHeight="1" x14ac:dyDescent="0.4">
      <c r="M177" s="23"/>
    </row>
    <row r="178" spans="13:13" ht="12" customHeight="1" x14ac:dyDescent="0.4">
      <c r="M178" s="23"/>
    </row>
    <row r="179" spans="13:13" ht="12" customHeight="1" x14ac:dyDescent="0.4">
      <c r="M179" s="23"/>
    </row>
    <row r="180" spans="13:13" ht="12" customHeight="1" x14ac:dyDescent="0.4">
      <c r="M180" s="23"/>
    </row>
    <row r="181" spans="13:13" ht="12" customHeight="1" x14ac:dyDescent="0.4">
      <c r="M181" s="23"/>
    </row>
    <row r="182" spans="13:13" ht="12" customHeight="1" x14ac:dyDescent="0.4">
      <c r="M182" s="23"/>
    </row>
    <row r="183" spans="13:13" ht="12" customHeight="1" x14ac:dyDescent="0.4">
      <c r="M183" s="23"/>
    </row>
    <row r="184" spans="13:13" ht="12" customHeight="1" x14ac:dyDescent="0.4">
      <c r="M184" s="23"/>
    </row>
    <row r="185" spans="13:13" ht="12" customHeight="1" x14ac:dyDescent="0.4">
      <c r="M185" s="23"/>
    </row>
    <row r="186" spans="13:13" ht="12" customHeight="1" x14ac:dyDescent="0.4">
      <c r="M186" s="23"/>
    </row>
    <row r="187" spans="13:13" ht="12" customHeight="1" x14ac:dyDescent="0.4">
      <c r="M187" s="23"/>
    </row>
    <row r="188" spans="13:13" ht="12" customHeight="1" x14ac:dyDescent="0.4">
      <c r="M188" s="23"/>
    </row>
    <row r="189" spans="13:13" ht="12" customHeight="1" x14ac:dyDescent="0.4">
      <c r="M189" s="23"/>
    </row>
    <row r="190" spans="13:13" ht="12" customHeight="1" x14ac:dyDescent="0.4">
      <c r="M190" s="23"/>
    </row>
    <row r="191" spans="13:13" ht="12" customHeight="1" x14ac:dyDescent="0.4">
      <c r="M191" s="23"/>
    </row>
    <row r="192" spans="13:13" ht="12" customHeight="1" x14ac:dyDescent="0.4">
      <c r="M192" s="23"/>
    </row>
    <row r="193" spans="13:13" ht="12" customHeight="1" x14ac:dyDescent="0.4">
      <c r="M193" s="23"/>
    </row>
    <row r="194" spans="13:13" x14ac:dyDescent="0.4">
      <c r="M194" s="23"/>
    </row>
    <row r="195" spans="13:13" x14ac:dyDescent="0.4">
      <c r="M195" s="23"/>
    </row>
    <row r="196" spans="13:13" x14ac:dyDescent="0.4">
      <c r="M196" s="23"/>
    </row>
    <row r="197" spans="13:13" x14ac:dyDescent="0.4">
      <c r="M197" s="23"/>
    </row>
    <row r="198" spans="13:13" x14ac:dyDescent="0.4">
      <c r="M198" s="23"/>
    </row>
    <row r="199" spans="13:13" x14ac:dyDescent="0.4">
      <c r="M199" s="23"/>
    </row>
    <row r="200" spans="13:13" x14ac:dyDescent="0.4">
      <c r="M200" s="23"/>
    </row>
    <row r="201" spans="13:13" x14ac:dyDescent="0.4">
      <c r="M201" s="23"/>
    </row>
    <row r="202" spans="13:13" x14ac:dyDescent="0.4">
      <c r="M202" s="23"/>
    </row>
    <row r="203" spans="13:13" x14ac:dyDescent="0.4">
      <c r="M203" s="23"/>
    </row>
    <row r="204" spans="13:13" x14ac:dyDescent="0.4">
      <c r="M204" s="23"/>
    </row>
    <row r="205" spans="13:13" x14ac:dyDescent="0.4">
      <c r="M205" s="23"/>
    </row>
    <row r="206" spans="13:13" x14ac:dyDescent="0.4">
      <c r="M206" s="23"/>
    </row>
    <row r="207" spans="13:13" x14ac:dyDescent="0.4">
      <c r="M207" s="23"/>
    </row>
    <row r="208" spans="13:13" x14ac:dyDescent="0.4">
      <c r="M208" s="23"/>
    </row>
    <row r="209" spans="13:13" x14ac:dyDescent="0.4">
      <c r="M209" s="23"/>
    </row>
    <row r="210" spans="13:13" x14ac:dyDescent="0.4">
      <c r="M210" s="23"/>
    </row>
    <row r="211" spans="13:13" x14ac:dyDescent="0.4">
      <c r="M211" s="23"/>
    </row>
    <row r="212" spans="13:13" x14ac:dyDescent="0.4">
      <c r="M212" s="23"/>
    </row>
    <row r="213" spans="13:13" x14ac:dyDescent="0.4">
      <c r="M213" s="23"/>
    </row>
    <row r="214" spans="13:13" x14ac:dyDescent="0.4">
      <c r="M214" s="23"/>
    </row>
    <row r="215" spans="13:13" x14ac:dyDescent="0.4">
      <c r="M215" s="23"/>
    </row>
    <row r="216" spans="13:13" x14ac:dyDescent="0.4">
      <c r="M216" s="23"/>
    </row>
    <row r="217" spans="13:13" x14ac:dyDescent="0.4">
      <c r="M217" s="23"/>
    </row>
    <row r="218" spans="13:13" x14ac:dyDescent="0.4">
      <c r="M218" s="23"/>
    </row>
    <row r="219" spans="13:13" x14ac:dyDescent="0.4">
      <c r="M219" s="23"/>
    </row>
    <row r="220" spans="13:13" x14ac:dyDescent="0.4">
      <c r="M220" s="23"/>
    </row>
    <row r="221" spans="13:13" x14ac:dyDescent="0.4">
      <c r="M221" s="23"/>
    </row>
    <row r="222" spans="13:13" x14ac:dyDescent="0.4">
      <c r="M222" s="23"/>
    </row>
    <row r="223" spans="13:13" x14ac:dyDescent="0.4">
      <c r="M223" s="23"/>
    </row>
    <row r="224" spans="13:13" x14ac:dyDescent="0.4">
      <c r="M224" s="23"/>
    </row>
    <row r="225" spans="13:13" x14ac:dyDescent="0.4">
      <c r="M225" s="23"/>
    </row>
    <row r="226" spans="13:13" x14ac:dyDescent="0.4">
      <c r="M226" s="23"/>
    </row>
    <row r="227" spans="13:13" x14ac:dyDescent="0.4">
      <c r="M227" s="23"/>
    </row>
    <row r="228" spans="13:13" x14ac:dyDescent="0.4">
      <c r="M228" s="23"/>
    </row>
    <row r="229" spans="13:13" x14ac:dyDescent="0.4">
      <c r="M229" s="23"/>
    </row>
    <row r="230" spans="13:13" x14ac:dyDescent="0.4">
      <c r="M230" s="23"/>
    </row>
    <row r="231" spans="13:13" x14ac:dyDescent="0.4">
      <c r="M231" s="23"/>
    </row>
    <row r="232" spans="13:13" x14ac:dyDescent="0.4">
      <c r="M232" s="23"/>
    </row>
    <row r="233" spans="13:13" x14ac:dyDescent="0.4">
      <c r="M233" s="23"/>
    </row>
    <row r="234" spans="13:13" x14ac:dyDescent="0.4">
      <c r="M234" s="23"/>
    </row>
    <row r="235" spans="13:13" x14ac:dyDescent="0.4">
      <c r="M235" s="23"/>
    </row>
    <row r="236" spans="13:13" x14ac:dyDescent="0.4">
      <c r="M236" s="23"/>
    </row>
    <row r="237" spans="13:13" x14ac:dyDescent="0.4">
      <c r="M237" s="23"/>
    </row>
    <row r="238" spans="13:13" x14ac:dyDescent="0.4">
      <c r="M238" s="23"/>
    </row>
    <row r="239" spans="13:13" x14ac:dyDescent="0.4">
      <c r="M239" s="23"/>
    </row>
    <row r="240" spans="13:13" x14ac:dyDescent="0.4">
      <c r="M240" s="23"/>
    </row>
    <row r="241" spans="13:13" x14ac:dyDescent="0.4">
      <c r="M241" s="23"/>
    </row>
    <row r="242" spans="13:13" x14ac:dyDescent="0.4">
      <c r="M242" s="23"/>
    </row>
    <row r="243" spans="13:13" x14ac:dyDescent="0.4">
      <c r="M243" s="23"/>
    </row>
    <row r="244" spans="13:13" x14ac:dyDescent="0.4">
      <c r="M244" s="23"/>
    </row>
    <row r="245" spans="13:13" x14ac:dyDescent="0.4">
      <c r="M245" s="23"/>
    </row>
    <row r="246" spans="13:13" x14ac:dyDescent="0.4">
      <c r="M246" s="23"/>
    </row>
    <row r="247" spans="13:13" x14ac:dyDescent="0.4">
      <c r="M247" s="23"/>
    </row>
    <row r="248" spans="13:13" x14ac:dyDescent="0.4">
      <c r="M248" s="23"/>
    </row>
    <row r="249" spans="13:13" x14ac:dyDescent="0.4">
      <c r="M249" s="23"/>
    </row>
    <row r="250" spans="13:13" x14ac:dyDescent="0.4">
      <c r="M250" s="23"/>
    </row>
    <row r="251" spans="13:13" x14ac:dyDescent="0.4">
      <c r="M251" s="23"/>
    </row>
    <row r="252" spans="13:13" x14ac:dyDescent="0.4">
      <c r="M252" s="23"/>
    </row>
    <row r="253" spans="13:13" x14ac:dyDescent="0.4">
      <c r="M253" s="23"/>
    </row>
    <row r="254" spans="13:13" x14ac:dyDescent="0.4">
      <c r="M254" s="23"/>
    </row>
    <row r="255" spans="13:13" x14ac:dyDescent="0.4">
      <c r="M255" s="23"/>
    </row>
    <row r="256" spans="13:13" x14ac:dyDescent="0.4">
      <c r="M256" s="23"/>
    </row>
    <row r="257" spans="13:13" x14ac:dyDescent="0.4">
      <c r="M257" s="23"/>
    </row>
    <row r="258" spans="13:13" x14ac:dyDescent="0.4">
      <c r="M258" s="23"/>
    </row>
    <row r="259" spans="13:13" x14ac:dyDescent="0.4">
      <c r="M259" s="23"/>
    </row>
    <row r="260" spans="13:13" x14ac:dyDescent="0.4">
      <c r="M260" s="23"/>
    </row>
    <row r="261" spans="13:13" x14ac:dyDescent="0.4">
      <c r="M261" s="23"/>
    </row>
    <row r="262" spans="13:13" x14ac:dyDescent="0.4">
      <c r="M262" s="23"/>
    </row>
    <row r="263" spans="13:13" x14ac:dyDescent="0.4">
      <c r="M263" s="23"/>
    </row>
    <row r="264" spans="13:13" x14ac:dyDescent="0.4">
      <c r="M264" s="23"/>
    </row>
    <row r="265" spans="13:13" x14ac:dyDescent="0.4">
      <c r="M265" s="23"/>
    </row>
    <row r="266" spans="13:13" x14ac:dyDescent="0.4">
      <c r="M266" s="23"/>
    </row>
    <row r="267" spans="13:13" x14ac:dyDescent="0.4">
      <c r="M267" s="23"/>
    </row>
    <row r="268" spans="13:13" x14ac:dyDescent="0.4">
      <c r="M268" s="23"/>
    </row>
    <row r="269" spans="13:13" x14ac:dyDescent="0.4">
      <c r="M269" s="23"/>
    </row>
    <row r="270" spans="13:13" x14ac:dyDescent="0.4">
      <c r="M270" s="23"/>
    </row>
    <row r="271" spans="13:13" x14ac:dyDescent="0.4">
      <c r="M271" s="23"/>
    </row>
    <row r="272" spans="13:13" x14ac:dyDescent="0.4">
      <c r="M272" s="23"/>
    </row>
    <row r="273" spans="13:13" x14ac:dyDescent="0.4">
      <c r="M273" s="23"/>
    </row>
    <row r="274" spans="13:13" x14ac:dyDescent="0.4">
      <c r="M274" s="23"/>
    </row>
    <row r="275" spans="13:13" x14ac:dyDescent="0.4">
      <c r="M275" s="23"/>
    </row>
    <row r="276" spans="13:13" x14ac:dyDescent="0.4">
      <c r="M276" s="23"/>
    </row>
    <row r="277" spans="13:13" x14ac:dyDescent="0.4">
      <c r="M277" s="23"/>
    </row>
    <row r="278" spans="13:13" x14ac:dyDescent="0.4">
      <c r="M278" s="23"/>
    </row>
    <row r="279" spans="13:13" x14ac:dyDescent="0.4">
      <c r="M279" s="23"/>
    </row>
    <row r="280" spans="13:13" x14ac:dyDescent="0.4">
      <c r="M280" s="23"/>
    </row>
    <row r="281" spans="13:13" x14ac:dyDescent="0.4">
      <c r="M281" s="23"/>
    </row>
    <row r="282" spans="13:13" x14ac:dyDescent="0.4">
      <c r="M282" s="23"/>
    </row>
    <row r="283" spans="13:13" x14ac:dyDescent="0.4">
      <c r="M283" s="23"/>
    </row>
    <row r="284" spans="13:13" x14ac:dyDescent="0.4">
      <c r="M284" s="23"/>
    </row>
    <row r="285" spans="13:13" x14ac:dyDescent="0.4">
      <c r="M285" s="23"/>
    </row>
    <row r="286" spans="13:13" x14ac:dyDescent="0.4">
      <c r="M286" s="23"/>
    </row>
    <row r="287" spans="13:13" x14ac:dyDescent="0.4">
      <c r="M287" s="23"/>
    </row>
    <row r="288" spans="13:13" x14ac:dyDescent="0.4">
      <c r="M288" s="23"/>
    </row>
    <row r="289" spans="13:13" x14ac:dyDescent="0.4">
      <c r="M289" s="23"/>
    </row>
    <row r="290" spans="13:13" x14ac:dyDescent="0.4">
      <c r="M290" s="23"/>
    </row>
    <row r="291" spans="13:13" x14ac:dyDescent="0.4">
      <c r="M291" s="23"/>
    </row>
    <row r="292" spans="13:13" x14ac:dyDescent="0.4">
      <c r="M292" s="23"/>
    </row>
    <row r="293" spans="13:13" x14ac:dyDescent="0.4">
      <c r="M293" s="23"/>
    </row>
    <row r="294" spans="13:13" x14ac:dyDescent="0.4">
      <c r="M294" s="23"/>
    </row>
    <row r="295" spans="13:13" x14ac:dyDescent="0.4">
      <c r="M295" s="23"/>
    </row>
    <row r="296" spans="13:13" x14ac:dyDescent="0.4">
      <c r="M296" s="23"/>
    </row>
    <row r="297" spans="13:13" x14ac:dyDescent="0.4">
      <c r="M297" s="23"/>
    </row>
    <row r="298" spans="13:13" x14ac:dyDescent="0.4">
      <c r="M298" s="23"/>
    </row>
    <row r="299" spans="13:13" x14ac:dyDescent="0.4">
      <c r="M299" s="23"/>
    </row>
    <row r="300" spans="13:13" x14ac:dyDescent="0.4">
      <c r="M300" s="23"/>
    </row>
    <row r="301" spans="13:13" x14ac:dyDescent="0.4">
      <c r="M301" s="23"/>
    </row>
    <row r="302" spans="13:13" x14ac:dyDescent="0.4">
      <c r="M302" s="23"/>
    </row>
    <row r="303" spans="13:13" x14ac:dyDescent="0.4">
      <c r="M303" s="23"/>
    </row>
    <row r="304" spans="13:13" x14ac:dyDescent="0.4">
      <c r="M304" s="23"/>
    </row>
    <row r="305" spans="13:13" x14ac:dyDescent="0.4">
      <c r="M305" s="23"/>
    </row>
    <row r="306" spans="13:13" x14ac:dyDescent="0.4">
      <c r="M306" s="23"/>
    </row>
    <row r="307" spans="13:13" x14ac:dyDescent="0.4">
      <c r="M307" s="23"/>
    </row>
    <row r="308" spans="13:13" x14ac:dyDescent="0.4">
      <c r="M308" s="23"/>
    </row>
    <row r="309" spans="13:13" x14ac:dyDescent="0.4">
      <c r="M309" s="23"/>
    </row>
    <row r="310" spans="13:13" x14ac:dyDescent="0.4">
      <c r="M310" s="23"/>
    </row>
    <row r="311" spans="13:13" x14ac:dyDescent="0.4">
      <c r="M311" s="23"/>
    </row>
    <row r="312" spans="13:13" x14ac:dyDescent="0.4">
      <c r="M312" s="23"/>
    </row>
    <row r="313" spans="13:13" x14ac:dyDescent="0.4">
      <c r="M313" s="23"/>
    </row>
    <row r="314" spans="13:13" x14ac:dyDescent="0.4">
      <c r="M314" s="23"/>
    </row>
    <row r="315" spans="13:13" x14ac:dyDescent="0.4">
      <c r="M315" s="23"/>
    </row>
    <row r="316" spans="13:13" x14ac:dyDescent="0.4">
      <c r="M316" s="23"/>
    </row>
    <row r="317" spans="13:13" x14ac:dyDescent="0.4">
      <c r="M317" s="23"/>
    </row>
    <row r="318" spans="13:13" x14ac:dyDescent="0.4">
      <c r="M318" s="23"/>
    </row>
    <row r="319" spans="13:13" x14ac:dyDescent="0.4">
      <c r="M319" s="23"/>
    </row>
    <row r="320" spans="13:13" x14ac:dyDescent="0.4">
      <c r="M320" s="23"/>
    </row>
    <row r="321" spans="13:13" x14ac:dyDescent="0.4">
      <c r="M321" s="23"/>
    </row>
    <row r="322" spans="13:13" x14ac:dyDescent="0.4">
      <c r="M322" s="23"/>
    </row>
    <row r="323" spans="13:13" x14ac:dyDescent="0.4">
      <c r="M323" s="23"/>
    </row>
    <row r="324" spans="13:13" x14ac:dyDescent="0.4">
      <c r="M324" s="23"/>
    </row>
    <row r="325" spans="13:13" x14ac:dyDescent="0.4">
      <c r="M325" s="23"/>
    </row>
    <row r="326" spans="13:13" x14ac:dyDescent="0.4">
      <c r="M326" s="23"/>
    </row>
    <row r="327" spans="13:13" x14ac:dyDescent="0.4">
      <c r="M327" s="23"/>
    </row>
    <row r="328" spans="13:13" x14ac:dyDescent="0.4">
      <c r="M328" s="23"/>
    </row>
    <row r="329" spans="13:13" x14ac:dyDescent="0.4">
      <c r="M329" s="23"/>
    </row>
    <row r="330" spans="13:13" x14ac:dyDescent="0.4">
      <c r="M330" s="23"/>
    </row>
    <row r="331" spans="13:13" x14ac:dyDescent="0.4">
      <c r="M331" s="23"/>
    </row>
    <row r="332" spans="13:13" x14ac:dyDescent="0.4">
      <c r="M332" s="23"/>
    </row>
    <row r="333" spans="13:13" x14ac:dyDescent="0.4">
      <c r="M333" s="23"/>
    </row>
    <row r="334" spans="13:13" x14ac:dyDescent="0.4">
      <c r="M334" s="23"/>
    </row>
    <row r="335" spans="13:13" x14ac:dyDescent="0.4">
      <c r="M335" s="23"/>
    </row>
  </sheetData>
  <mergeCells count="104">
    <mergeCell ref="M9:M10"/>
    <mergeCell ref="L9:L10"/>
    <mergeCell ref="A9:A10"/>
    <mergeCell ref="B9:E10"/>
    <mergeCell ref="A1:M1"/>
    <mergeCell ref="A2:M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M90"/>
    <mergeCell ref="A62:M62"/>
    <mergeCell ref="A11:M11"/>
    <mergeCell ref="K3:K4"/>
    <mergeCell ref="L3:M4"/>
    <mergeCell ref="K5:M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</mergeCells>
  <pageMargins left="0.39370078740157483" right="0.39370078740157483" top="0.19685039370078741" bottom="0.19685039370078741" header="0" footer="0"/>
  <pageSetup paperSize="9" scale="7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topLeftCell="A36" workbookViewId="0">
      <selection activeCell="U29" sqref="U29"/>
    </sheetView>
  </sheetViews>
  <sheetFormatPr defaultRowHeight="14.6" x14ac:dyDescent="0.4"/>
  <sheetData>
    <row r="1" spans="1:15" ht="20.6" x14ac:dyDescent="0.4">
      <c r="A1" s="66" t="s">
        <v>134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67"/>
    </row>
    <row r="2" spans="1:15" x14ac:dyDescent="0.4">
      <c r="A2" s="60" t="s">
        <v>2</v>
      </c>
      <c r="B2" s="61"/>
      <c r="C2" s="61"/>
      <c r="D2" s="61"/>
      <c r="E2" s="68" t="s">
        <v>146</v>
      </c>
      <c r="F2" s="69"/>
      <c r="G2" s="69"/>
      <c r="H2" s="69"/>
      <c r="I2" s="69"/>
      <c r="J2" s="69"/>
      <c r="K2" s="69"/>
      <c r="L2" s="70" t="s">
        <v>80</v>
      </c>
      <c r="M2" s="71"/>
      <c r="N2" s="71"/>
      <c r="O2" s="72"/>
    </row>
    <row r="3" spans="1:15" ht="6.65" customHeight="1" x14ac:dyDescent="0.4">
      <c r="A3" s="60"/>
      <c r="B3" s="61"/>
      <c r="C3" s="61"/>
      <c r="D3" s="61"/>
      <c r="E3" s="69"/>
      <c r="F3" s="69"/>
      <c r="G3" s="69"/>
      <c r="H3" s="69"/>
      <c r="I3" s="69"/>
      <c r="J3" s="69"/>
      <c r="K3" s="69"/>
      <c r="L3" s="70"/>
      <c r="M3" s="71"/>
      <c r="N3" s="71"/>
      <c r="O3" s="72"/>
    </row>
    <row r="4" spans="1:15" ht="15.9" x14ac:dyDescent="0.4">
      <c r="A4" s="60" t="s">
        <v>0</v>
      </c>
      <c r="B4" s="61"/>
      <c r="C4" s="61"/>
      <c r="D4" s="61"/>
      <c r="E4" s="63">
        <v>70996709</v>
      </c>
      <c r="F4" s="63"/>
      <c r="G4" s="63"/>
      <c r="H4" s="63"/>
      <c r="I4" s="63"/>
      <c r="J4" s="63"/>
      <c r="K4" s="63"/>
      <c r="L4" s="73"/>
      <c r="M4" s="73"/>
      <c r="N4" s="73"/>
      <c r="O4" s="74"/>
    </row>
    <row r="5" spans="1:15" x14ac:dyDescent="0.4">
      <c r="A5" s="60" t="s">
        <v>3</v>
      </c>
      <c r="B5" s="61"/>
      <c r="C5" s="61"/>
      <c r="D5" s="61"/>
      <c r="E5" s="63" t="s">
        <v>147</v>
      </c>
      <c r="F5" s="63"/>
      <c r="G5" s="63"/>
      <c r="H5" s="63"/>
      <c r="I5" s="63"/>
      <c r="J5" s="63"/>
      <c r="K5" s="63"/>
      <c r="L5" s="73"/>
      <c r="M5" s="73"/>
      <c r="N5" s="73"/>
      <c r="O5" s="74"/>
    </row>
    <row r="6" spans="1:15" ht="6" customHeight="1" x14ac:dyDescent="0.4">
      <c r="A6" s="60"/>
      <c r="B6" s="61"/>
      <c r="C6" s="61"/>
      <c r="D6" s="61"/>
      <c r="E6" s="63"/>
      <c r="F6" s="63"/>
      <c r="G6" s="63"/>
      <c r="H6" s="63"/>
      <c r="I6" s="63"/>
      <c r="J6" s="63"/>
      <c r="K6" s="63"/>
      <c r="L6" s="73"/>
      <c r="M6" s="73"/>
      <c r="N6" s="73"/>
      <c r="O6" s="74"/>
    </row>
    <row r="7" spans="1:15" x14ac:dyDescent="0.4">
      <c r="A7" s="60" t="s">
        <v>1</v>
      </c>
      <c r="B7" s="61"/>
      <c r="C7" s="61"/>
      <c r="D7" s="61"/>
      <c r="E7" s="75" t="s">
        <v>126</v>
      </c>
      <c r="F7" s="76"/>
      <c r="G7" s="76"/>
      <c r="H7" s="76"/>
      <c r="I7" s="76"/>
      <c r="J7" s="76"/>
      <c r="K7" s="76"/>
      <c r="L7" s="73"/>
      <c r="M7" s="73"/>
      <c r="N7" s="73"/>
      <c r="O7" s="74"/>
    </row>
    <row r="8" spans="1:15" x14ac:dyDescent="0.4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9"/>
    </row>
    <row r="9" spans="1:15" ht="15.9" x14ac:dyDescent="0.4">
      <c r="A9" s="80" t="s">
        <v>88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2"/>
    </row>
    <row r="10" spans="1:15" x14ac:dyDescent="0.4">
      <c r="A10" s="83" t="s">
        <v>89</v>
      </c>
      <c r="B10" s="84"/>
      <c r="C10" s="84"/>
      <c r="D10" s="84"/>
      <c r="E10" s="85" t="s">
        <v>127</v>
      </c>
      <c r="F10" s="85"/>
      <c r="G10" s="85"/>
      <c r="H10" s="86"/>
      <c r="I10" s="84" t="s">
        <v>90</v>
      </c>
      <c r="J10" s="84"/>
      <c r="K10" s="84"/>
      <c r="L10" s="84"/>
      <c r="M10" s="85" t="s">
        <v>128</v>
      </c>
      <c r="N10" s="85"/>
      <c r="O10" s="87"/>
    </row>
    <row r="11" spans="1:15" x14ac:dyDescent="0.4">
      <c r="A11" s="88" t="s">
        <v>135</v>
      </c>
      <c r="B11" s="50"/>
      <c r="C11" s="50"/>
      <c r="D11" s="50"/>
      <c r="E11" s="89">
        <v>723999.04</v>
      </c>
      <c r="F11" s="89"/>
      <c r="G11" s="89"/>
      <c r="H11" s="86"/>
      <c r="I11" s="50" t="s">
        <v>136</v>
      </c>
      <c r="J11" s="50"/>
      <c r="K11" s="50"/>
      <c r="L11" s="50"/>
      <c r="M11" s="89">
        <v>319776.46000000002</v>
      </c>
      <c r="N11" s="89"/>
      <c r="O11" s="94"/>
    </row>
    <row r="12" spans="1:15" x14ac:dyDescent="0.4">
      <c r="A12" s="88" t="s">
        <v>91</v>
      </c>
      <c r="B12" s="50"/>
      <c r="C12" s="50"/>
      <c r="D12" s="50"/>
      <c r="E12" s="89">
        <v>45612.89</v>
      </c>
      <c r="F12" s="89"/>
      <c r="G12" s="89"/>
      <c r="H12" s="86"/>
      <c r="I12" s="50" t="s">
        <v>91</v>
      </c>
      <c r="J12" s="50"/>
      <c r="K12" s="50"/>
      <c r="L12" s="50"/>
      <c r="M12" s="89">
        <v>15000</v>
      </c>
      <c r="N12" s="89"/>
      <c r="O12" s="94"/>
    </row>
    <row r="13" spans="1:15" x14ac:dyDescent="0.4">
      <c r="A13" s="88" t="s">
        <v>92</v>
      </c>
      <c r="B13" s="50"/>
      <c r="C13" s="50"/>
      <c r="D13" s="50"/>
      <c r="E13" s="89">
        <v>702930.48</v>
      </c>
      <c r="F13" s="89"/>
      <c r="G13" s="89"/>
      <c r="H13" s="86"/>
      <c r="I13" s="50"/>
      <c r="J13" s="50"/>
      <c r="K13" s="50"/>
      <c r="L13" s="50"/>
      <c r="M13" s="71"/>
      <c r="N13" s="71"/>
      <c r="O13" s="72"/>
    </row>
    <row r="14" spans="1:15" x14ac:dyDescent="0.4">
      <c r="A14" s="90" t="s">
        <v>93</v>
      </c>
      <c r="B14" s="49"/>
      <c r="C14" s="49"/>
      <c r="D14" s="49"/>
      <c r="E14" s="91">
        <f>SUM(E11:G13)</f>
        <v>1472542.4100000001</v>
      </c>
      <c r="F14" s="91"/>
      <c r="G14" s="91"/>
      <c r="H14" s="86"/>
      <c r="I14" s="49" t="s">
        <v>93</v>
      </c>
      <c r="J14" s="49"/>
      <c r="K14" s="49"/>
      <c r="L14" s="49"/>
      <c r="M14" s="92">
        <f>SUM(M11:O12)</f>
        <v>334776.46000000002</v>
      </c>
      <c r="N14" s="92"/>
      <c r="O14" s="93"/>
    </row>
    <row r="15" spans="1:15" x14ac:dyDescent="0.4">
      <c r="A15" s="88"/>
      <c r="B15" s="50"/>
      <c r="C15" s="50"/>
      <c r="D15" s="50"/>
      <c r="E15" s="71"/>
      <c r="F15" s="71"/>
      <c r="G15" s="71"/>
      <c r="H15" s="86"/>
      <c r="I15" s="50"/>
      <c r="J15" s="50"/>
      <c r="K15" s="50"/>
      <c r="L15" s="50"/>
      <c r="M15" s="71"/>
      <c r="N15" s="71"/>
      <c r="O15" s="72"/>
    </row>
    <row r="16" spans="1:15" x14ac:dyDescent="0.4">
      <c r="A16" s="88" t="s">
        <v>94</v>
      </c>
      <c r="B16" s="50"/>
      <c r="C16" s="50"/>
      <c r="D16" s="50"/>
      <c r="E16" s="71"/>
      <c r="F16" s="71"/>
      <c r="G16" s="71"/>
      <c r="H16" s="86"/>
      <c r="I16" s="50" t="s">
        <v>95</v>
      </c>
      <c r="J16" s="50"/>
      <c r="K16" s="50"/>
      <c r="L16" s="50"/>
      <c r="M16" s="71"/>
      <c r="N16" s="71"/>
      <c r="O16" s="72"/>
    </row>
    <row r="17" spans="1:15" x14ac:dyDescent="0.4">
      <c r="A17" s="95" t="s">
        <v>96</v>
      </c>
      <c r="B17" s="96"/>
      <c r="C17" s="96"/>
      <c r="D17" s="96"/>
      <c r="E17" s="71"/>
      <c r="F17" s="71"/>
      <c r="G17" s="71"/>
      <c r="H17" s="86"/>
      <c r="I17" s="50"/>
      <c r="J17" s="50"/>
      <c r="K17" s="50"/>
      <c r="L17" s="50"/>
      <c r="M17" s="71"/>
      <c r="N17" s="71"/>
      <c r="O17" s="72"/>
    </row>
    <row r="18" spans="1:15" x14ac:dyDescent="0.4">
      <c r="A18" s="88" t="s">
        <v>97</v>
      </c>
      <c r="B18" s="50"/>
      <c r="C18" s="50"/>
      <c r="D18" s="50"/>
      <c r="E18" s="71"/>
      <c r="F18" s="71"/>
      <c r="G18" s="71"/>
      <c r="H18" s="86"/>
      <c r="I18" s="50"/>
      <c r="J18" s="50"/>
      <c r="K18" s="50"/>
      <c r="L18" s="50"/>
      <c r="M18" s="71"/>
      <c r="N18" s="71"/>
      <c r="O18" s="72"/>
    </row>
    <row r="19" spans="1:15" x14ac:dyDescent="0.4">
      <c r="A19" s="90" t="s">
        <v>98</v>
      </c>
      <c r="B19" s="49"/>
      <c r="C19" s="49"/>
      <c r="D19" s="49"/>
      <c r="E19" s="100"/>
      <c r="F19" s="84"/>
      <c r="G19" s="84"/>
      <c r="H19" s="86"/>
      <c r="I19" s="49" t="s">
        <v>98</v>
      </c>
      <c r="J19" s="49"/>
      <c r="K19" s="49"/>
      <c r="L19" s="49"/>
      <c r="M19" s="84">
        <v>0</v>
      </c>
      <c r="N19" s="84"/>
      <c r="O19" s="101"/>
    </row>
    <row r="20" spans="1:15" x14ac:dyDescent="0.4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9"/>
    </row>
    <row r="21" spans="1:15" x14ac:dyDescent="0.4">
      <c r="A21" s="83" t="s">
        <v>99</v>
      </c>
      <c r="B21" s="84"/>
      <c r="C21" s="84"/>
      <c r="D21" s="84"/>
      <c r="E21" s="85" t="s">
        <v>127</v>
      </c>
      <c r="F21" s="85"/>
      <c r="G21" s="85"/>
      <c r="H21" s="78"/>
      <c r="I21" s="84" t="s">
        <v>138</v>
      </c>
      <c r="J21" s="84"/>
      <c r="K21" s="84"/>
      <c r="L21" s="84"/>
      <c r="M21" s="84"/>
      <c r="N21" s="84"/>
      <c r="O21" s="101"/>
    </row>
    <row r="22" spans="1:15" x14ac:dyDescent="0.4">
      <c r="A22" s="88" t="s">
        <v>137</v>
      </c>
      <c r="B22" s="50"/>
      <c r="C22" s="50"/>
      <c r="D22" s="50"/>
      <c r="E22" s="71">
        <v>309408.59999999998</v>
      </c>
      <c r="F22" s="71"/>
      <c r="G22" s="71"/>
      <c r="H22" s="78"/>
      <c r="I22" s="97" t="s">
        <v>100</v>
      </c>
      <c r="J22" s="97"/>
      <c r="K22" s="97" t="s">
        <v>101</v>
      </c>
      <c r="L22" s="98" t="s">
        <v>130</v>
      </c>
      <c r="M22" s="97" t="s">
        <v>102</v>
      </c>
      <c r="N22" s="97"/>
      <c r="O22" s="99"/>
    </row>
    <row r="23" spans="1:15" ht="25.75" x14ac:dyDescent="0.4">
      <c r="A23" s="88" t="s">
        <v>103</v>
      </c>
      <c r="B23" s="50"/>
      <c r="C23" s="50"/>
      <c r="D23" s="50"/>
      <c r="E23" s="71"/>
      <c r="F23" s="71"/>
      <c r="G23" s="71"/>
      <c r="H23" s="78"/>
      <c r="I23" s="97"/>
      <c r="J23" s="97"/>
      <c r="K23" s="97"/>
      <c r="L23" s="98"/>
      <c r="M23" s="20" t="s">
        <v>104</v>
      </c>
      <c r="N23" s="20" t="s">
        <v>105</v>
      </c>
      <c r="O23" s="21" t="s">
        <v>106</v>
      </c>
    </row>
    <row r="24" spans="1:15" x14ac:dyDescent="0.4">
      <c r="A24" s="88" t="s">
        <v>107</v>
      </c>
      <c r="B24" s="50"/>
      <c r="C24" s="50"/>
      <c r="D24" s="50"/>
      <c r="E24" s="71">
        <v>276927.96000000002</v>
      </c>
      <c r="F24" s="71"/>
      <c r="G24" s="71"/>
      <c r="H24" s="78"/>
      <c r="I24" s="71" t="s">
        <v>150</v>
      </c>
      <c r="J24" s="71"/>
      <c r="K24" s="5">
        <v>70000</v>
      </c>
      <c r="L24" s="5"/>
      <c r="M24" s="5"/>
      <c r="N24" s="5">
        <v>70000</v>
      </c>
      <c r="O24" s="22"/>
    </row>
    <row r="25" spans="1:15" x14ac:dyDescent="0.4">
      <c r="A25" s="88" t="s">
        <v>108</v>
      </c>
      <c r="B25" s="50"/>
      <c r="C25" s="50"/>
      <c r="D25" s="50"/>
      <c r="E25" s="71"/>
      <c r="F25" s="71"/>
      <c r="G25" s="71"/>
      <c r="H25" s="78"/>
      <c r="I25" s="71"/>
      <c r="J25" s="71"/>
      <c r="K25" s="5"/>
      <c r="L25" s="5"/>
      <c r="M25" s="5"/>
      <c r="N25" s="5"/>
      <c r="O25" s="22"/>
    </row>
    <row r="26" spans="1:15" x14ac:dyDescent="0.4">
      <c r="A26" s="88" t="s">
        <v>109</v>
      </c>
      <c r="B26" s="50"/>
      <c r="C26" s="50"/>
      <c r="D26" s="50"/>
      <c r="E26" s="71"/>
      <c r="F26" s="71"/>
      <c r="G26" s="71"/>
      <c r="H26" s="78"/>
      <c r="I26" s="71"/>
      <c r="J26" s="71"/>
      <c r="K26" s="18"/>
      <c r="L26" s="18"/>
      <c r="M26" s="5"/>
      <c r="N26" s="18"/>
      <c r="O26" s="22"/>
    </row>
    <row r="27" spans="1:15" x14ac:dyDescent="0.4">
      <c r="A27" s="88" t="s">
        <v>110</v>
      </c>
      <c r="B27" s="50"/>
      <c r="C27" s="50"/>
      <c r="D27" s="50"/>
      <c r="E27" s="71"/>
      <c r="F27" s="71"/>
      <c r="G27" s="71"/>
      <c r="H27" s="78"/>
      <c r="I27" s="71"/>
      <c r="J27" s="71"/>
      <c r="K27" s="5"/>
      <c r="L27" s="5"/>
      <c r="M27" s="5"/>
      <c r="N27" s="5"/>
      <c r="O27" s="22"/>
    </row>
    <row r="28" spans="1:15" x14ac:dyDescent="0.4">
      <c r="A28" s="90" t="s">
        <v>93</v>
      </c>
      <c r="B28" s="49"/>
      <c r="C28" s="49"/>
      <c r="D28" s="49"/>
      <c r="E28" s="84">
        <f>SUM(E22:G27)</f>
        <v>586336.56000000006</v>
      </c>
      <c r="F28" s="84"/>
      <c r="G28" s="84"/>
      <c r="H28" s="78"/>
      <c r="I28" s="71"/>
      <c r="J28" s="71"/>
      <c r="K28" s="5"/>
      <c r="L28" s="5"/>
      <c r="M28" s="5"/>
      <c r="N28" s="5"/>
      <c r="O28" s="22"/>
    </row>
    <row r="29" spans="1:15" x14ac:dyDescent="0.4">
      <c r="A29" s="88"/>
      <c r="B29" s="50"/>
      <c r="C29" s="50"/>
      <c r="D29" s="50"/>
      <c r="E29" s="71"/>
      <c r="F29" s="71"/>
      <c r="G29" s="71"/>
      <c r="H29" s="78"/>
      <c r="I29" s="71"/>
      <c r="J29" s="71"/>
      <c r="K29" s="5"/>
      <c r="L29" s="5"/>
      <c r="M29" s="5"/>
      <c r="N29" s="5"/>
      <c r="O29" s="22"/>
    </row>
    <row r="30" spans="1:15" x14ac:dyDescent="0.4">
      <c r="A30" s="88" t="s">
        <v>111</v>
      </c>
      <c r="B30" s="50"/>
      <c r="C30" s="50"/>
      <c r="D30" s="50"/>
      <c r="E30" s="71"/>
      <c r="F30" s="71"/>
      <c r="G30" s="71"/>
      <c r="H30" s="78"/>
      <c r="I30" s="71"/>
      <c r="J30" s="71"/>
      <c r="K30" s="5"/>
      <c r="L30" s="5"/>
      <c r="M30" s="5"/>
      <c r="N30" s="5"/>
      <c r="O30" s="22"/>
    </row>
    <row r="31" spans="1:15" x14ac:dyDescent="0.4">
      <c r="A31" s="88" t="s">
        <v>112</v>
      </c>
      <c r="B31" s="50"/>
      <c r="C31" s="50"/>
      <c r="D31" s="50"/>
      <c r="E31" s="71"/>
      <c r="F31" s="71"/>
      <c r="G31" s="71"/>
      <c r="H31" s="78"/>
      <c r="I31" s="71"/>
      <c r="J31" s="71"/>
      <c r="K31" s="5"/>
      <c r="L31" s="5"/>
      <c r="M31" s="5"/>
      <c r="N31" s="5"/>
      <c r="O31" s="22"/>
    </row>
    <row r="32" spans="1:15" x14ac:dyDescent="0.4">
      <c r="A32" s="88" t="s">
        <v>98</v>
      </c>
      <c r="B32" s="50"/>
      <c r="C32" s="50"/>
      <c r="D32" s="50"/>
      <c r="E32" s="71"/>
      <c r="F32" s="71"/>
      <c r="G32" s="71"/>
      <c r="H32" s="78"/>
      <c r="I32" s="71"/>
      <c r="J32" s="71"/>
      <c r="K32" s="5"/>
      <c r="L32" s="5"/>
      <c r="M32" s="5"/>
      <c r="N32" s="5"/>
      <c r="O32" s="22"/>
    </row>
    <row r="33" spans="1:15" ht="15" thickBot="1" x14ac:dyDescent="0.45">
      <c r="A33" s="113" t="s">
        <v>139</v>
      </c>
      <c r="B33" s="114"/>
      <c r="C33" s="114"/>
      <c r="D33" s="114"/>
      <c r="E33" s="115"/>
      <c r="F33" s="116"/>
      <c r="G33" s="116"/>
      <c r="H33" s="102"/>
      <c r="I33" s="116" t="s">
        <v>113</v>
      </c>
      <c r="J33" s="116"/>
      <c r="K33" s="103">
        <f>SUM(K24:K32)</f>
        <v>70000</v>
      </c>
      <c r="L33" s="104"/>
      <c r="M33" s="104"/>
      <c r="N33" s="104"/>
      <c r="O33" s="105"/>
    </row>
    <row r="34" spans="1:15" x14ac:dyDescent="0.4">
      <c r="A34" s="106" t="s">
        <v>114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8"/>
    </row>
    <row r="35" spans="1:15" x14ac:dyDescent="0.4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</row>
    <row r="36" spans="1:15" ht="15.9" x14ac:dyDescent="0.4">
      <c r="A36" s="19" t="s">
        <v>115</v>
      </c>
      <c r="B36" s="81" t="s">
        <v>100</v>
      </c>
      <c r="C36" s="81"/>
      <c r="D36" s="81" t="s">
        <v>116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</row>
    <row r="37" spans="1:15" x14ac:dyDescent="0.4">
      <c r="A37" s="112" t="s">
        <v>117</v>
      </c>
      <c r="B37" s="73" t="s">
        <v>148</v>
      </c>
      <c r="C37" s="73"/>
      <c r="D37" s="73" t="s">
        <v>149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4"/>
    </row>
    <row r="38" spans="1:15" x14ac:dyDescent="0.4">
      <c r="A38" s="11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4"/>
    </row>
    <row r="39" spans="1:15" x14ac:dyDescent="0.4">
      <c r="A39" s="11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4"/>
    </row>
    <row r="40" spans="1:15" x14ac:dyDescent="0.4">
      <c r="A40" s="112" t="s">
        <v>118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4"/>
    </row>
    <row r="41" spans="1:15" x14ac:dyDescent="0.4">
      <c r="A41" s="11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4"/>
    </row>
    <row r="42" spans="1:15" x14ac:dyDescent="0.4">
      <c r="A42" s="11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4"/>
    </row>
    <row r="43" spans="1:15" x14ac:dyDescent="0.4">
      <c r="A43" s="112" t="s">
        <v>119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4"/>
    </row>
    <row r="44" spans="1:15" x14ac:dyDescent="0.4">
      <c r="A44" s="11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4"/>
    </row>
    <row r="45" spans="1:15" x14ac:dyDescent="0.4">
      <c r="A45" s="11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4"/>
    </row>
    <row r="46" spans="1:15" x14ac:dyDescent="0.4">
      <c r="A46" s="112" t="s">
        <v>120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4"/>
    </row>
    <row r="47" spans="1:15" x14ac:dyDescent="0.4">
      <c r="A47" s="11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4"/>
    </row>
    <row r="48" spans="1:15" x14ac:dyDescent="0.4">
      <c r="A48" s="11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</row>
    <row r="49" spans="1:15" x14ac:dyDescent="0.4">
      <c r="A49" s="112" t="s">
        <v>121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1:15" x14ac:dyDescent="0.4">
      <c r="A50" s="11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</row>
    <row r="51" spans="1:15" x14ac:dyDescent="0.4">
      <c r="A51" s="11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</row>
    <row r="52" spans="1:15" x14ac:dyDescent="0.4">
      <c r="A52" s="112" t="s">
        <v>122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</row>
    <row r="53" spans="1:15" x14ac:dyDescent="0.4">
      <c r="A53" s="11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</row>
    <row r="54" spans="1:15" x14ac:dyDescent="0.4">
      <c r="A54" s="11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4"/>
    </row>
    <row r="55" spans="1:15" x14ac:dyDescent="0.4">
      <c r="A55" s="112" t="s">
        <v>123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4"/>
    </row>
    <row r="56" spans="1:15" x14ac:dyDescent="0.4">
      <c r="A56" s="11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4"/>
    </row>
    <row r="57" spans="1:15" x14ac:dyDescent="0.4">
      <c r="A57" s="11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4"/>
    </row>
    <row r="58" spans="1:15" x14ac:dyDescent="0.4">
      <c r="A58" s="112" t="s">
        <v>124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4"/>
    </row>
    <row r="59" spans="1:15" x14ac:dyDescent="0.4">
      <c r="A59" s="11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4"/>
    </row>
    <row r="60" spans="1:15" x14ac:dyDescent="0.4">
      <c r="A60" s="11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4"/>
    </row>
    <row r="61" spans="1:15" x14ac:dyDescent="0.4">
      <c r="A61" s="112" t="s">
        <v>125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4"/>
    </row>
    <row r="62" spans="1:15" x14ac:dyDescent="0.4">
      <c r="A62" s="11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4"/>
    </row>
    <row r="63" spans="1:15" ht="15" thickBot="1" x14ac:dyDescent="0.45">
      <c r="A63" s="117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9"/>
    </row>
  </sheetData>
  <mergeCells count="129"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</mergeCells>
  <pageMargins left="0.25" right="0.25" top="0.75" bottom="0.75" header="0.3" footer="0.3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2025-10-21T07:40:51Z</dcterms:modified>
</cp:coreProperties>
</file>